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" activeTab="2"/>
  </bookViews>
  <sheets>
    <sheet name="ผส.2" sheetId="1" r:id="rId1"/>
    <sheet name="แยกช่วงอายุ" sheetId="2" r:id="rId2"/>
    <sheet name="ใช้งบฯผส.2.2555" sheetId="3" r:id="rId3"/>
  </sheets>
  <definedNames>
    <definedName name="_xlfn.BAHTTEXT" hidden="1">#NAME?</definedName>
    <definedName name="_xlnm.Print_Titles" localSheetId="2">'ใช้งบฯผส.2.2555'!$1:$7</definedName>
    <definedName name="_xlnm.Print_Titles" localSheetId="0">'ผส.2'!$2:$7</definedName>
    <definedName name="_xlnm.Print_Titles" localSheetId="1">'แยกช่วงอายุ'!$1:$6</definedName>
  </definedNames>
  <calcPr fullCalcOnLoad="1"/>
</workbook>
</file>

<file path=xl/sharedStrings.xml><?xml version="1.0" encoding="utf-8"?>
<sst xmlns="http://schemas.openxmlformats.org/spreadsheetml/2006/main" count="842" uniqueCount="247">
  <si>
    <t>แบบสรุปงบหน้าข้อมูลจำนวนผู้สูงอายุที่มีสิทธิรับเงินเบี้ยยังชีพผู้สูงอายุ ประจำปีงบประมาณ พ.ศ.2555</t>
  </si>
  <si>
    <t>จังหวัดแพร่</t>
  </si>
  <si>
    <t>ลำดับที่</t>
  </si>
  <si>
    <t>อำเภอ</t>
  </si>
  <si>
    <t>อปท.</t>
  </si>
  <si>
    <t>จำนวนผู้สูงอายุที่มีสิทธิได้รับเงินเบี้ยยังชีพผู้สูงอายุ</t>
  </si>
  <si>
    <t>ประจำปีงบประมาณ พ.ศ.2554 ซึ่งจะรับเงินตั้งแต่</t>
  </si>
  <si>
    <t>เดือน ต.ค.53 - ก.ย. 54 (คน)</t>
  </si>
  <si>
    <t>เงินอุดหนุนเฉพาะกิจ</t>
  </si>
  <si>
    <t>งบ อปท.จ่ายเอง</t>
  </si>
  <si>
    <t>จำนวนผู้สูงอายุที่มาลงทะเบียนภายในเดือน</t>
  </si>
  <si>
    <t>พฤศจิกายน 2553 เพื่อขอรับเงินเบี้ยยังชีพผู้สูงอายุ</t>
  </si>
  <si>
    <t>ประจำปีงบประมาณ พ.ศ.2555 ซึ่งจะรับเงินตั้งแต่</t>
  </si>
  <si>
    <t>เดือน ต.ค.54 - ก.ย. 55 (คน)</t>
  </si>
  <si>
    <t>หนองม่วงไข่</t>
  </si>
  <si>
    <t>เมืองแพร่</t>
  </si>
  <si>
    <t>ทม.</t>
  </si>
  <si>
    <t>แพร่</t>
  </si>
  <si>
    <t>ทต.</t>
  </si>
  <si>
    <t>ช่อแฮ</t>
  </si>
  <si>
    <t>ทุ่งโฮ้ง</t>
  </si>
  <si>
    <t>แม่หล่าย</t>
  </si>
  <si>
    <t>แม่คำมี</t>
  </si>
  <si>
    <t xml:space="preserve">ป่าแมต  </t>
  </si>
  <si>
    <t>บ้านถิ่น</t>
  </si>
  <si>
    <t xml:space="preserve">สวนเขื่อน </t>
  </si>
  <si>
    <t>อบต.</t>
  </si>
  <si>
    <t>กาญจนา</t>
  </si>
  <si>
    <t>ท่าข้าม</t>
  </si>
  <si>
    <t>ทุ่งกวาว</t>
  </si>
  <si>
    <t>นาจักร</t>
  </si>
  <si>
    <t>ป่าแดง</t>
  </si>
  <si>
    <t>แม่ยม</t>
  </si>
  <si>
    <t>ร่องฟอง</t>
  </si>
  <si>
    <t>วังธง</t>
  </si>
  <si>
    <t xml:space="preserve">ห้วยม้า </t>
  </si>
  <si>
    <t xml:space="preserve">เหมืองหม้อ </t>
  </si>
  <si>
    <t>สูงเม่น</t>
  </si>
  <si>
    <t>ดอนมูล</t>
  </si>
  <si>
    <t>น้ำชำ</t>
  </si>
  <si>
    <t>บ้านกวาง</t>
  </si>
  <si>
    <t>บ้านกาศ</t>
  </si>
  <si>
    <t>บ้านปง</t>
  </si>
  <si>
    <t>บ้านเหล่า</t>
  </si>
  <si>
    <t>พระหลวง</t>
  </si>
  <si>
    <t>ร่องกาศ</t>
  </si>
  <si>
    <t>เวียงทอง</t>
  </si>
  <si>
    <t>สบสาย</t>
  </si>
  <si>
    <t>หัวฝาย</t>
  </si>
  <si>
    <t>เด่นชัย</t>
  </si>
  <si>
    <t>แม่จั๊วะ</t>
  </si>
  <si>
    <t>ปงป่าหวาย</t>
  </si>
  <si>
    <t>ไทรย้อย</t>
  </si>
  <si>
    <t>ห้วยไร่</t>
  </si>
  <si>
    <t>บ้านปิน</t>
  </si>
  <si>
    <t>ห้วยอ้อ</t>
  </si>
  <si>
    <t>แม่ปาน</t>
  </si>
  <si>
    <t>เวียงต้า</t>
  </si>
  <si>
    <t>แม่ลานนา</t>
  </si>
  <si>
    <t>ต้าผามอก</t>
  </si>
  <si>
    <t>ทุ่งแล้ง</t>
  </si>
  <si>
    <t>บ่อเหล็กลอง</t>
  </si>
  <si>
    <t>ปากกาง</t>
  </si>
  <si>
    <t>หัวทุ่ง</t>
  </si>
  <si>
    <t>สอง</t>
  </si>
  <si>
    <t>ห้วยหม้าย</t>
  </si>
  <si>
    <t>แดนชุมพล</t>
  </si>
  <si>
    <t>เตาปูน</t>
  </si>
  <si>
    <t>ทุ่งน้าว</t>
  </si>
  <si>
    <t>บ้านกลาง</t>
  </si>
  <si>
    <t>บ้านหนุน</t>
  </si>
  <si>
    <t>สะเอียบ</t>
  </si>
  <si>
    <t>หัวเมือง</t>
  </si>
  <si>
    <t>วังชิ้น</t>
  </si>
  <si>
    <t>นาพูน</t>
  </si>
  <si>
    <t>ป่าสัก</t>
  </si>
  <si>
    <t>แม่เกิ๋ง</t>
  </si>
  <si>
    <t>แม่ป้าก</t>
  </si>
  <si>
    <t>แม่พุง</t>
  </si>
  <si>
    <t>สรอย</t>
  </si>
  <si>
    <t>ร้องกวาง</t>
  </si>
  <si>
    <t>บ้านเวียง</t>
  </si>
  <si>
    <t>น้ำเลา</t>
  </si>
  <si>
    <t>ไผ่โทน</t>
  </si>
  <si>
    <t>แม่ทราย</t>
  </si>
  <si>
    <t>แม่ยางตาล</t>
  </si>
  <si>
    <t>แม่ยางร้อง</t>
  </si>
  <si>
    <t>แม่ยางฮ่อ</t>
  </si>
  <si>
    <t>ห้วยโรง</t>
  </si>
  <si>
    <t>ตำหนักธรรม</t>
  </si>
  <si>
    <t>ทุ่งแค้ว</t>
  </si>
  <si>
    <t>น้ำรัด</t>
  </si>
  <si>
    <t>วังหลวง</t>
  </si>
  <si>
    <t>ลอง</t>
  </si>
  <si>
    <t>วังหงส์</t>
  </si>
  <si>
    <t>รวมทั้งสิ้น</t>
  </si>
  <si>
    <t>ผู้จัดทำข้อมูล</t>
  </si>
  <si>
    <t>(นางเจนจิรา วงศ์ฉายา)</t>
  </si>
  <si>
    <t>นักส่งเสริมการปกครองท้องถิ่นปฏิบัติการ</t>
  </si>
  <si>
    <t>รับรองความถูกต้อง</t>
  </si>
  <si>
    <t>-</t>
  </si>
  <si>
    <t xml:space="preserve"> 9 กุมภาพันธ์ 2554</t>
  </si>
  <si>
    <t>แบบสำรวจข้อมูลเพื่อเตรียมความพร้อมในการจัดทำคำของบประมาณ</t>
  </si>
  <si>
    <t>จำนวนผู้สูงอายุที่มีสิทธิรับเงินเบี้ยยังชีพผู้สูงอายุ ประจำปีงบประมาณ พ.ศ.2555</t>
  </si>
  <si>
    <t>ที่</t>
  </si>
  <si>
    <t>แยกเป็นจำนวนช่วงอายุ (คน)</t>
  </si>
  <si>
    <t>รวมจำนวน</t>
  </si>
  <si>
    <t>ผู้สูงอายุทั้งสิ้น</t>
  </si>
  <si>
    <t>อายุ 60-69 ปี</t>
  </si>
  <si>
    <t>อายุ 70-79 ปี</t>
  </si>
  <si>
    <t>อายุ 80-89 ปี</t>
  </si>
  <si>
    <t>อายุ 90 ปีขึ้นไป</t>
  </si>
  <si>
    <t>(คน)</t>
  </si>
  <si>
    <t>ทม.แพร่</t>
  </si>
  <si>
    <t>ทต.เด่นชัย</t>
  </si>
  <si>
    <t>ทต.ปงป่าหวาย</t>
  </si>
  <si>
    <t>ทต.แม่จั๊วะ</t>
  </si>
  <si>
    <t>อบต.เด่นชัย</t>
  </si>
  <si>
    <t>อบต.ไทรย้อย</t>
  </si>
  <si>
    <t>อบต.แม่จั๊วะ</t>
  </si>
  <si>
    <t>อบต.ห้วยไร่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</si>
  <si>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</si>
  <si>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</si>
  <si>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</si>
  <si>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</si>
  <si>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</si>
  <si>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</si>
  <si>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</si>
  <si>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</si>
  <si>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อบต.กาญจนา</t>
  </si>
  <si>
    <t>อบต.ท่าข้าม</t>
  </si>
  <si>
    <t>อบต.ทุ่งกวาว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</si>
  <si>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</si>
  <si>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</si>
  <si>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</si>
  <si>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</si>
  <si>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</si>
  <si>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</si>
  <si>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</si>
  <si>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ทต.บ้านเวียง</t>
  </si>
  <si>
    <t>ทต.ร้องกวาง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</si>
  <si>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</si>
  <si>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</si>
  <si>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</si>
  <si>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</si>
  <si>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</si>
  <si>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</si>
  <si>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</si>
  <si>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</si>
  <si>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</si>
  <si>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</si>
  <si>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</si>
  <si>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</si>
  <si>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</si>
  <si>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</si>
  <si>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</si>
  <si>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</si>
  <si>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</si>
  <si>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อบต.ปากกาง</t>
  </si>
  <si>
    <t>อบต.หัวทุ่ง</t>
  </si>
  <si>
    <t>ทต.วังชิ้น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</si>
  <si>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</si>
  <si>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</si>
  <si>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</si>
  <si>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</si>
  <si>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</si>
  <si>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</si>
  <si>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</si>
  <si>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ทต.สอง</t>
  </si>
  <si>
    <t>ทต.ห้วยหม้าย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</si>
  <si>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</si>
  <si>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</si>
  <si>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</si>
  <si>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</si>
  <si>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</si>
  <si>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</si>
  <si>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</si>
  <si>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ทต.สูงเม่น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</si>
  <si>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</si>
  <si>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</si>
  <si>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</si>
  <si>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</si>
  <si>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</si>
  <si>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</si>
  <si>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</si>
  <si>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</si>
  <si>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</si>
  <si>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</si>
  <si>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</si>
  <si>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</si>
  <si>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ทต.หนองม่วงไข่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</si>
  <si>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</si>
  <si>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</si>
  <si>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</si>
  <si>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</si>
  <si>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</si>
  <si>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(นายต่อพงษ์ ทับทิมโต)</t>
  </si>
  <si>
    <t>(นายเลือดไท วงศ์ใหญ่)</t>
  </si>
  <si>
    <t>หัวหน้ากลุ่มงานส่งเสริมและพัฒนาท้องถิ่น</t>
  </si>
  <si>
    <t>ท้องถิ่นจังหวัดแพร่</t>
  </si>
  <si>
    <t>รวมจำนวนผู้สูงอายุ</t>
  </si>
  <si>
    <t>ที่มีสิทธิรับเงิน</t>
  </si>
  <si>
    <t>เบี้ยยังชีพผู้สูงอายุ</t>
  </si>
  <si>
    <t>ปีงบประมาณ 2555</t>
  </si>
  <si>
    <t>(เสนอของบประมาณ)</t>
  </si>
  <si>
    <t>(นส.จ.พร.ดส.ที่พร0037.3/ว4390ลว18ต.ค.53)</t>
  </si>
  <si>
    <t>O</t>
  </si>
  <si>
    <t>จำนวนผู้สูงอายุที่กำหนดให้ สถอ.รวบรวมข้อมูล</t>
  </si>
  <si>
    <t>ของ อปท. (แบบ ผส.1) ส่งจังหวัด 17ม.ค.54</t>
  </si>
  <si>
    <t>รวมจังหวัด</t>
  </si>
  <si>
    <t>ตรวจความถูกต้อง</t>
  </si>
  <si>
    <t xml:space="preserve"> 28 กรกฎาคม 2554</t>
  </si>
  <si>
    <t>(2)</t>
  </si>
  <si>
    <t>(ลงชื่อ)</t>
  </si>
  <si>
    <t xml:space="preserve">       ผู้จัดทำข้อมูล</t>
  </si>
  <si>
    <t>จำนวนเงิน(บาท)</t>
  </si>
  <si>
    <t>สถ.แจ้งการจัดสรร</t>
  </si>
  <si>
    <t>งวด 2</t>
  </si>
  <si>
    <t>แบบรายงานการใช้งบประมาณเงินอุดหนุนเฉพาะกิจ โครงการสร้างหลักประกันด้านรายได้ให้แก่ผู้สูงอายุ ประจำปีงบประมาณ พ.ศ.2555</t>
  </si>
  <si>
    <t xml:space="preserve">สำหรับการจ่ายเบี้ยยังชีพผู้สูงอายุ แบบขั้นบันได งวดที่ 2 จำนวน 1 เดือน (เดือนมกราคม 2555) </t>
  </si>
  <si>
    <t>(ข้อมูล ณ ธันวาคม 2554)</t>
  </si>
  <si>
    <t>ที่ อปท. ได้รับจัดสรร</t>
  </si>
  <si>
    <t>เกินส่งคืน/ขาดขอรับเพิ่ม</t>
  </si>
  <si>
    <t>(......................................)</t>
  </si>
  <si>
    <t>ตำแหน่ง...................................</t>
  </si>
  <si>
    <t>ท้องถิ่นอำเภอ...................................</t>
  </si>
  <si>
    <t xml:space="preserve">       ผู้ตรวจสอบ/รับรองข้อมูล</t>
  </si>
  <si>
    <t>อายุ</t>
  </si>
  <si>
    <t>60-69ปี</t>
  </si>
  <si>
    <t>70-79ปี</t>
  </si>
  <si>
    <t>80-89ปี</t>
  </si>
  <si>
    <t>90ปีขึ้นไป</t>
  </si>
  <si>
    <t>(1)จำนวนผู้สูงอายุ(คน) ที่มีสิทธิทุกราย(อปท.+รัฐบาล)</t>
  </si>
  <si>
    <t>อปท.จ่ายเบี้ยยังชีพผู้สูงอายุ งวด2</t>
  </si>
  <si>
    <t>เหตุ</t>
  </si>
  <si>
    <t>หมาย</t>
  </si>
  <si>
    <t>งวด 1 ในส่วน</t>
  </si>
  <si>
    <t>ที่ขาด (ตกเบิก)</t>
  </si>
  <si>
    <t>ที่ อปท. ชดใช้</t>
  </si>
  <si>
    <t>(3)จำนวนเงิน(บาท)</t>
  </si>
  <si>
    <t>(อปท.+รัฐบาล) (ข้อมูล ณ มกราคม 2555)</t>
  </si>
  <si>
    <t>(4)จำนวนผู้สูงอายุ(คน) ที่มีสิทธิทุกราย</t>
  </si>
  <si>
    <t>(ผู้สูงอายุ(4)Xอัตราแบบขั้นบันได)</t>
  </si>
  <si>
    <t>(5)</t>
  </si>
  <si>
    <t>(6) = (2) - (3) - (5)</t>
  </si>
  <si>
    <t>ให้ อปท. งวด 2</t>
  </si>
  <si>
    <t>จังหวัดโอนเงิน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</si>
</sst>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_-* #,##0_-;\-* #,##0_-;_-* &quot;-&quot;??_-;_-@_-"/>
  </numFmts>
  <fonts count="8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8"/>
      <name val="Arial"/>
      <family val="0"/>
    </font>
    <font>
      <sz val="16"/>
      <name val="Wingdings 2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name val="Wingdings 2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hair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hair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tted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96" fontId="1" fillId="0" borderId="3" xfId="15" applyNumberFormat="1" applyFont="1" applyBorder="1" applyAlignment="1">
      <alignment/>
    </xf>
    <xf numFmtId="196" fontId="1" fillId="0" borderId="4" xfId="15" applyNumberFormat="1" applyFont="1" applyBorder="1" applyAlignment="1">
      <alignment/>
    </xf>
    <xf numFmtId="196" fontId="1" fillId="0" borderId="5" xfId="15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/>
    </xf>
    <xf numFmtId="196" fontId="1" fillId="0" borderId="11" xfId="15" applyNumberFormat="1" applyFont="1" applyBorder="1" applyAlignment="1">
      <alignment/>
    </xf>
    <xf numFmtId="196" fontId="1" fillId="0" borderId="10" xfId="15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196" fontId="1" fillId="0" borderId="14" xfId="15" applyNumberFormat="1" applyFont="1" applyBorder="1" applyAlignment="1">
      <alignment/>
    </xf>
    <xf numFmtId="196" fontId="1" fillId="0" borderId="13" xfId="15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196" fontId="1" fillId="0" borderId="17" xfId="15" applyNumberFormat="1" applyFont="1" applyBorder="1" applyAlignment="1">
      <alignment/>
    </xf>
    <xf numFmtId="196" fontId="1" fillId="0" borderId="16" xfId="15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196" fontId="1" fillId="0" borderId="18" xfId="15" applyNumberFormat="1" applyFont="1" applyBorder="1" applyAlignment="1">
      <alignment/>
    </xf>
    <xf numFmtId="3" fontId="1" fillId="0" borderId="9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1" fillId="0" borderId="1" xfId="15" applyNumberFormat="1" applyFont="1" applyBorder="1" applyAlignment="1">
      <alignment horizontal="center" vertical="center"/>
    </xf>
    <xf numFmtId="3" fontId="2" fillId="0" borderId="1" xfId="15" applyNumberFormat="1" applyFont="1" applyBorder="1" applyAlignment="1">
      <alignment horizontal="center" vertical="center"/>
    </xf>
    <xf numFmtId="3" fontId="1" fillId="0" borderId="9" xfId="15" applyNumberFormat="1" applyFont="1" applyBorder="1" applyAlignment="1">
      <alignment horizontal="center" vertical="center"/>
    </xf>
    <xf numFmtId="3" fontId="2" fillId="0" borderId="9" xfId="15" applyNumberFormat="1" applyFont="1" applyBorder="1" applyAlignment="1">
      <alignment horizontal="center" vertical="center"/>
    </xf>
    <xf numFmtId="3" fontId="1" fillId="0" borderId="12" xfId="15" applyNumberFormat="1" applyFont="1" applyBorder="1" applyAlignment="1">
      <alignment horizontal="center" vertical="center"/>
    </xf>
    <xf numFmtId="3" fontId="2" fillId="0" borderId="12" xfId="15" applyNumberFormat="1" applyFont="1" applyBorder="1" applyAlignment="1">
      <alignment horizontal="center" vertical="center"/>
    </xf>
    <xf numFmtId="3" fontId="1" fillId="0" borderId="15" xfId="15" applyNumberFormat="1" applyFont="1" applyBorder="1" applyAlignment="1">
      <alignment horizontal="center" vertical="center"/>
    </xf>
    <xf numFmtId="3" fontId="2" fillId="0" borderId="15" xfId="15" applyNumberFormat="1" applyFont="1" applyBorder="1" applyAlignment="1">
      <alignment horizontal="center" vertical="center"/>
    </xf>
    <xf numFmtId="3" fontId="2" fillId="0" borderId="19" xfId="15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0" borderId="12" xfId="15" applyNumberFormat="1" applyFont="1" applyFill="1" applyBorder="1" applyAlignment="1">
      <alignment horizontal="center" vertical="center"/>
    </xf>
    <xf numFmtId="3" fontId="2" fillId="0" borderId="12" xfId="15" applyNumberFormat="1" applyFont="1" applyFill="1" applyBorder="1" applyAlignment="1">
      <alignment horizontal="center" vertical="center"/>
    </xf>
    <xf numFmtId="196" fontId="1" fillId="0" borderId="14" xfId="15" applyNumberFormat="1" applyFont="1" applyFill="1" applyBorder="1" applyAlignment="1">
      <alignment/>
    </xf>
    <xf numFmtId="196" fontId="1" fillId="0" borderId="13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96" fontId="1" fillId="0" borderId="4" xfId="15" applyNumberFormat="1" applyFont="1" applyBorder="1" applyAlignment="1">
      <alignment horizontal="center" vertical="center"/>
    </xf>
    <xf numFmtId="196" fontId="4" fillId="0" borderId="10" xfId="15" applyNumberFormat="1" applyFont="1" applyBorder="1" applyAlignment="1">
      <alignment horizontal="center" vertical="center"/>
    </xf>
    <xf numFmtId="196" fontId="4" fillId="0" borderId="13" xfId="15" applyNumberFormat="1" applyFont="1" applyFill="1" applyBorder="1" applyAlignment="1">
      <alignment horizontal="center" vertical="center"/>
    </xf>
    <xf numFmtId="196" fontId="4" fillId="0" borderId="16" xfId="15" applyNumberFormat="1" applyFont="1" applyBorder="1" applyAlignment="1">
      <alignment horizontal="center" vertical="center"/>
    </xf>
    <xf numFmtId="196" fontId="4" fillId="0" borderId="13" xfId="15" applyNumberFormat="1" applyFont="1" applyBorder="1" applyAlignment="1">
      <alignment horizontal="center" vertical="center"/>
    </xf>
    <xf numFmtId="196" fontId="1" fillId="0" borderId="16" xfId="15" applyNumberFormat="1" applyFont="1" applyBorder="1" applyAlignment="1">
      <alignment horizontal="center" vertical="center"/>
    </xf>
    <xf numFmtId="196" fontId="1" fillId="0" borderId="13" xfId="15" applyNumberFormat="1" applyFont="1" applyBorder="1" applyAlignment="1">
      <alignment horizontal="center" vertical="center"/>
    </xf>
    <xf numFmtId="196" fontId="1" fillId="0" borderId="10" xfId="15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5" fillId="2" borderId="23" xfId="0" applyNumberFormat="1" applyFont="1" applyFill="1" applyBorder="1" applyAlignment="1">
      <alignment horizontal="center"/>
    </xf>
    <xf numFmtId="49" fontId="5" fillId="2" borderId="24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96" fontId="6" fillId="2" borderId="1" xfId="15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96" fontId="6" fillId="0" borderId="0" xfId="15" applyNumberFormat="1" applyFont="1" applyFill="1" applyBorder="1" applyAlignment="1">
      <alignment/>
    </xf>
    <xf numFmtId="3" fontId="6" fillId="0" borderId="0" xfId="15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97" fontId="6" fillId="0" borderId="25" xfId="15" applyNumberFormat="1" applyFont="1" applyBorder="1" applyAlignment="1">
      <alignment vertical="center" shrinkToFit="1"/>
    </xf>
    <xf numFmtId="197" fontId="6" fillId="0" borderId="19" xfId="15" applyNumberFormat="1" applyFont="1" applyBorder="1" applyAlignment="1">
      <alignment vertical="center" shrinkToFit="1"/>
    </xf>
    <xf numFmtId="197" fontId="6" fillId="0" borderId="12" xfId="15" applyNumberFormat="1" applyFont="1" applyBorder="1" applyAlignment="1">
      <alignment vertical="center" shrinkToFit="1"/>
    </xf>
    <xf numFmtId="197" fontId="6" fillId="0" borderId="26" xfId="15" applyNumberFormat="1" applyFont="1" applyBorder="1" applyAlignment="1">
      <alignment vertical="center" shrinkToFit="1"/>
    </xf>
    <xf numFmtId="197" fontId="6" fillId="0" borderId="27" xfId="15" applyNumberFormat="1" applyFont="1" applyBorder="1" applyAlignment="1">
      <alignment vertical="center" shrinkToFit="1"/>
    </xf>
    <xf numFmtId="197" fontId="6" fillId="0" borderId="15" xfId="15" applyNumberFormat="1" applyFont="1" applyBorder="1" applyAlignment="1">
      <alignment vertical="center" shrinkToFit="1"/>
    </xf>
    <xf numFmtId="0" fontId="6" fillId="0" borderId="29" xfId="0" applyFont="1" applyBorder="1" applyAlignment="1">
      <alignment horizontal="center"/>
    </xf>
    <xf numFmtId="3" fontId="6" fillId="0" borderId="30" xfId="15" applyNumberFormat="1" applyFont="1" applyBorder="1" applyAlignment="1">
      <alignment horizontal="center"/>
    </xf>
    <xf numFmtId="3" fontId="6" fillId="0" borderId="31" xfId="15" applyNumberFormat="1" applyFont="1" applyBorder="1" applyAlignment="1">
      <alignment horizontal="center"/>
    </xf>
    <xf numFmtId="3" fontId="6" fillId="0" borderId="32" xfId="15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3" fontId="6" fillId="0" borderId="33" xfId="15" applyNumberFormat="1" applyFont="1" applyBorder="1" applyAlignment="1">
      <alignment horizontal="center"/>
    </xf>
    <xf numFmtId="3" fontId="6" fillId="0" borderId="34" xfId="15" applyNumberFormat="1" applyFont="1" applyBorder="1" applyAlignment="1">
      <alignment horizontal="center"/>
    </xf>
    <xf numFmtId="3" fontId="6" fillId="2" borderId="35" xfId="15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96" fontId="6" fillId="0" borderId="25" xfId="15" applyNumberFormat="1" applyFont="1" applyBorder="1" applyAlignment="1">
      <alignment horizontal="center"/>
    </xf>
    <xf numFmtId="196" fontId="6" fillId="0" borderId="19" xfId="15" applyNumberFormat="1" applyFont="1" applyBorder="1" applyAlignment="1">
      <alignment horizontal="center"/>
    </xf>
    <xf numFmtId="196" fontId="6" fillId="0" borderId="12" xfId="15" applyNumberFormat="1" applyFont="1" applyBorder="1" applyAlignment="1">
      <alignment horizontal="center"/>
    </xf>
    <xf numFmtId="196" fontId="6" fillId="0" borderId="26" xfId="15" applyNumberFormat="1" applyFont="1" applyBorder="1" applyAlignment="1">
      <alignment horizontal="center"/>
    </xf>
    <xf numFmtId="196" fontId="6" fillId="0" borderId="27" xfId="15" applyNumberFormat="1" applyFont="1" applyBorder="1" applyAlignment="1">
      <alignment horizontal="center"/>
    </xf>
    <xf numFmtId="196" fontId="6" fillId="0" borderId="15" xfId="15" applyNumberFormat="1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3" fontId="6" fillId="2" borderId="38" xfId="15" applyNumberFormat="1" applyFont="1" applyFill="1" applyBorder="1" applyAlignment="1">
      <alignment horizontal="center"/>
    </xf>
    <xf numFmtId="49" fontId="5" fillId="2" borderId="39" xfId="0" applyNumberFormat="1" applyFont="1" applyFill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40" xfId="15" applyNumberFormat="1" applyFont="1" applyBorder="1" applyAlignment="1">
      <alignment horizontal="center"/>
    </xf>
    <xf numFmtId="3" fontId="6" fillId="0" borderId="41" xfId="15" applyNumberFormat="1" applyFont="1" applyBorder="1" applyAlignment="1">
      <alignment horizontal="center"/>
    </xf>
    <xf numFmtId="3" fontId="6" fillId="0" borderId="42" xfId="15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3" fontId="6" fillId="0" borderId="42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3" fontId="6" fillId="0" borderId="43" xfId="15" applyNumberFormat="1" applyFont="1" applyBorder="1" applyAlignment="1">
      <alignment horizontal="center"/>
    </xf>
    <xf numFmtId="3" fontId="6" fillId="0" borderId="44" xfId="15" applyNumberFormat="1" applyFont="1" applyBorder="1" applyAlignment="1">
      <alignment horizontal="center"/>
    </xf>
    <xf numFmtId="196" fontId="6" fillId="0" borderId="45" xfId="15" applyNumberFormat="1" applyFont="1" applyBorder="1" applyAlignment="1">
      <alignment horizontal="center"/>
    </xf>
    <xf numFmtId="196" fontId="6" fillId="0" borderId="13" xfId="15" applyNumberFormat="1" applyFont="1" applyBorder="1" applyAlignment="1">
      <alignment horizontal="center"/>
    </xf>
    <xf numFmtId="196" fontId="6" fillId="0" borderId="28" xfId="15" applyNumberFormat="1" applyFont="1" applyBorder="1" applyAlignment="1">
      <alignment horizontal="center"/>
    </xf>
    <xf numFmtId="196" fontId="6" fillId="0" borderId="18" xfId="15" applyNumberFormat="1" applyFont="1" applyBorder="1" applyAlignment="1">
      <alignment horizontal="center"/>
    </xf>
    <xf numFmtId="196" fontId="6" fillId="0" borderId="16" xfId="15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196" fontId="6" fillId="0" borderId="47" xfId="15" applyNumberFormat="1" applyFont="1" applyBorder="1" applyAlignment="1">
      <alignment horizontal="center"/>
    </xf>
    <xf numFmtId="3" fontId="6" fillId="2" borderId="1" xfId="15" applyNumberFormat="1" applyFont="1" applyFill="1" applyBorder="1" applyAlignment="1">
      <alignment horizontal="center"/>
    </xf>
    <xf numFmtId="196" fontId="6" fillId="2" borderId="1" xfId="15" applyNumberFormat="1" applyFont="1" applyFill="1" applyBorder="1" applyAlignment="1">
      <alignment horizontal="right"/>
    </xf>
    <xf numFmtId="49" fontId="5" fillId="2" borderId="48" xfId="0" applyNumberFormat="1" applyFont="1" applyFill="1" applyBorder="1" applyAlignment="1">
      <alignment horizontal="center"/>
    </xf>
    <xf numFmtId="49" fontId="5" fillId="2" borderId="49" xfId="0" applyNumberFormat="1" applyFont="1" applyFill="1" applyBorder="1" applyAlignment="1">
      <alignment horizontal="center"/>
    </xf>
    <xf numFmtId="49" fontId="5" fillId="2" borderId="50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/>
    </xf>
    <xf numFmtId="196" fontId="6" fillId="0" borderId="51" xfId="15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2" borderId="3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9.140625" defaultRowHeight="12.75"/>
  <cols>
    <col min="1" max="1" width="6.8515625" style="1" bestFit="1" customWidth="1"/>
    <col min="2" max="2" width="10.421875" style="1" bestFit="1" customWidth="1"/>
    <col min="3" max="3" width="5.00390625" style="1" bestFit="1" customWidth="1"/>
    <col min="4" max="4" width="11.28125" style="1" bestFit="1" customWidth="1"/>
    <col min="5" max="8" width="21.57421875" style="2" customWidth="1"/>
    <col min="9" max="9" width="18.8515625" style="1" bestFit="1" customWidth="1"/>
    <col min="10" max="16384" width="9.140625" style="1" customWidth="1"/>
  </cols>
  <sheetData>
    <row r="1" spans="1:9" ht="24">
      <c r="A1" s="199" t="s">
        <v>0</v>
      </c>
      <c r="B1" s="199"/>
      <c r="C1" s="199"/>
      <c r="D1" s="199"/>
      <c r="E1" s="199"/>
      <c r="F1" s="199"/>
      <c r="G1" s="199"/>
      <c r="H1" s="199"/>
      <c r="I1" s="199"/>
    </row>
    <row r="2" spans="1:9" ht="24">
      <c r="A2" s="199" t="s">
        <v>1</v>
      </c>
      <c r="B2" s="199"/>
      <c r="C2" s="199"/>
      <c r="D2" s="199"/>
      <c r="E2" s="199"/>
      <c r="F2" s="199"/>
      <c r="G2" s="199"/>
      <c r="H2" s="199"/>
      <c r="I2" s="199"/>
    </row>
    <row r="3" spans="1:9" ht="24">
      <c r="A3" s="200" t="s">
        <v>2</v>
      </c>
      <c r="B3" s="200" t="s">
        <v>3</v>
      </c>
      <c r="C3" s="200" t="s">
        <v>4</v>
      </c>
      <c r="D3" s="200"/>
      <c r="E3" s="195" t="s">
        <v>5</v>
      </c>
      <c r="F3" s="195"/>
      <c r="G3" s="195" t="s">
        <v>10</v>
      </c>
      <c r="H3" s="195"/>
      <c r="I3" s="16" t="s">
        <v>200</v>
      </c>
    </row>
    <row r="4" spans="1:9" ht="24">
      <c r="A4" s="201"/>
      <c r="B4" s="201"/>
      <c r="C4" s="201"/>
      <c r="D4" s="201"/>
      <c r="E4" s="194" t="s">
        <v>6</v>
      </c>
      <c r="F4" s="194"/>
      <c r="G4" s="194" t="s">
        <v>11</v>
      </c>
      <c r="H4" s="194"/>
      <c r="I4" s="17" t="s">
        <v>201</v>
      </c>
    </row>
    <row r="5" spans="1:9" ht="24">
      <c r="A5" s="201"/>
      <c r="B5" s="201"/>
      <c r="C5" s="201"/>
      <c r="D5" s="201"/>
      <c r="E5" s="194" t="s">
        <v>7</v>
      </c>
      <c r="F5" s="194"/>
      <c r="G5" s="194" t="s">
        <v>12</v>
      </c>
      <c r="H5" s="194"/>
      <c r="I5" s="17" t="s">
        <v>202</v>
      </c>
    </row>
    <row r="6" spans="1:9" ht="24">
      <c r="A6" s="201"/>
      <c r="B6" s="201"/>
      <c r="C6" s="201"/>
      <c r="D6" s="201"/>
      <c r="E6" s="194"/>
      <c r="F6" s="194"/>
      <c r="G6" s="194" t="s">
        <v>13</v>
      </c>
      <c r="H6" s="194"/>
      <c r="I6" s="17" t="s">
        <v>203</v>
      </c>
    </row>
    <row r="7" spans="1:9" ht="24">
      <c r="A7" s="202"/>
      <c r="B7" s="202"/>
      <c r="C7" s="202"/>
      <c r="D7" s="202"/>
      <c r="E7" s="3" t="s">
        <v>8</v>
      </c>
      <c r="F7" s="3" t="s">
        <v>9</v>
      </c>
      <c r="G7" s="3" t="s">
        <v>8</v>
      </c>
      <c r="H7" s="3" t="s">
        <v>9</v>
      </c>
      <c r="I7" s="17" t="s">
        <v>204</v>
      </c>
    </row>
    <row r="8" spans="1:9" ht="24">
      <c r="A8" s="65">
        <v>1</v>
      </c>
      <c r="B8" s="5" t="s">
        <v>15</v>
      </c>
      <c r="C8" s="10" t="s">
        <v>16</v>
      </c>
      <c r="D8" s="11" t="s">
        <v>17</v>
      </c>
      <c r="E8" s="7">
        <v>2173</v>
      </c>
      <c r="F8" s="7" t="s">
        <v>100</v>
      </c>
      <c r="G8" s="7">
        <v>159</v>
      </c>
      <c r="H8" s="7" t="s">
        <v>100</v>
      </c>
      <c r="I8" s="9">
        <f aca="true" t="shared" si="0" ref="I8:I13">SUM(E8:H8)</f>
        <v>2332</v>
      </c>
    </row>
    <row r="9" spans="1:9" ht="24">
      <c r="A9" s="64">
        <v>2</v>
      </c>
      <c r="B9" s="57" t="s">
        <v>49</v>
      </c>
      <c r="C9" s="58" t="s">
        <v>18</v>
      </c>
      <c r="D9" s="59" t="s">
        <v>49</v>
      </c>
      <c r="E9" s="60">
        <v>848</v>
      </c>
      <c r="F9" s="60">
        <v>707</v>
      </c>
      <c r="G9" s="60">
        <v>174</v>
      </c>
      <c r="H9" s="60" t="s">
        <v>100</v>
      </c>
      <c r="I9" s="61">
        <f t="shared" si="0"/>
        <v>1729</v>
      </c>
    </row>
    <row r="10" spans="1:9" ht="24">
      <c r="A10" s="31">
        <v>3</v>
      </c>
      <c r="B10" s="33" t="s">
        <v>49</v>
      </c>
      <c r="C10" s="45" t="s">
        <v>18</v>
      </c>
      <c r="D10" s="46" t="s">
        <v>51</v>
      </c>
      <c r="E10" s="47">
        <v>514</v>
      </c>
      <c r="F10" s="47" t="s">
        <v>100</v>
      </c>
      <c r="G10" s="47">
        <v>46</v>
      </c>
      <c r="H10" s="47" t="s">
        <v>100</v>
      </c>
      <c r="I10" s="48">
        <f t="shared" si="0"/>
        <v>560</v>
      </c>
    </row>
    <row r="11" spans="1:9" ht="24">
      <c r="A11" s="36">
        <v>4</v>
      </c>
      <c r="B11" s="38" t="s">
        <v>49</v>
      </c>
      <c r="C11" s="49" t="s">
        <v>18</v>
      </c>
      <c r="D11" s="50" t="s">
        <v>50</v>
      </c>
      <c r="E11" s="51">
        <v>596</v>
      </c>
      <c r="F11" s="51" t="s">
        <v>100</v>
      </c>
      <c r="G11" s="51">
        <v>54</v>
      </c>
      <c r="H11" s="51" t="s">
        <v>100</v>
      </c>
      <c r="I11" s="52">
        <f t="shared" si="0"/>
        <v>650</v>
      </c>
    </row>
    <row r="12" spans="1:9" ht="24">
      <c r="A12" s="64">
        <v>5</v>
      </c>
      <c r="B12" s="57" t="s">
        <v>15</v>
      </c>
      <c r="C12" s="58" t="s">
        <v>18</v>
      </c>
      <c r="D12" s="59" t="s">
        <v>19</v>
      </c>
      <c r="E12" s="60">
        <v>1486</v>
      </c>
      <c r="F12" s="60">
        <v>159</v>
      </c>
      <c r="G12" s="60">
        <v>115</v>
      </c>
      <c r="H12" s="60" t="s">
        <v>100</v>
      </c>
      <c r="I12" s="61">
        <f t="shared" si="0"/>
        <v>1760</v>
      </c>
    </row>
    <row r="13" spans="1:9" ht="24">
      <c r="A13" s="31">
        <v>6</v>
      </c>
      <c r="B13" s="33" t="s">
        <v>15</v>
      </c>
      <c r="C13" s="45" t="s">
        <v>18</v>
      </c>
      <c r="D13" s="46" t="s">
        <v>20</v>
      </c>
      <c r="E13" s="47">
        <v>729</v>
      </c>
      <c r="F13" s="47">
        <v>59</v>
      </c>
      <c r="G13" s="47">
        <v>139</v>
      </c>
      <c r="H13" s="47" t="s">
        <v>100</v>
      </c>
      <c r="I13" s="48">
        <f t="shared" si="0"/>
        <v>927</v>
      </c>
    </row>
    <row r="14" spans="1:9" ht="24">
      <c r="A14" s="31">
        <v>7</v>
      </c>
      <c r="B14" s="33" t="s">
        <v>15</v>
      </c>
      <c r="C14" s="45" t="s">
        <v>18</v>
      </c>
      <c r="D14" s="46" t="s">
        <v>24</v>
      </c>
      <c r="E14" s="47">
        <v>907</v>
      </c>
      <c r="F14" s="47">
        <v>124</v>
      </c>
      <c r="G14" s="47">
        <v>70</v>
      </c>
      <c r="H14" s="47" t="s">
        <v>100</v>
      </c>
      <c r="I14" s="48">
        <f aca="true" t="shared" si="1" ref="I14:I19">SUM(E14:H14)</f>
        <v>1101</v>
      </c>
    </row>
    <row r="15" spans="1:9" ht="24">
      <c r="A15" s="31">
        <v>8</v>
      </c>
      <c r="B15" s="33" t="s">
        <v>15</v>
      </c>
      <c r="C15" s="45" t="s">
        <v>18</v>
      </c>
      <c r="D15" s="46" t="s">
        <v>23</v>
      </c>
      <c r="E15" s="47">
        <v>1712</v>
      </c>
      <c r="F15" s="47">
        <v>102</v>
      </c>
      <c r="G15" s="47">
        <v>163</v>
      </c>
      <c r="H15" s="47" t="s">
        <v>100</v>
      </c>
      <c r="I15" s="48">
        <f t="shared" si="1"/>
        <v>1977</v>
      </c>
    </row>
    <row r="16" spans="1:9" ht="24">
      <c r="A16" s="31">
        <v>9</v>
      </c>
      <c r="B16" s="33" t="s">
        <v>15</v>
      </c>
      <c r="C16" s="45" t="s">
        <v>18</v>
      </c>
      <c r="D16" s="46" t="s">
        <v>22</v>
      </c>
      <c r="E16" s="47">
        <v>889</v>
      </c>
      <c r="F16" s="47" t="s">
        <v>100</v>
      </c>
      <c r="G16" s="47">
        <v>82</v>
      </c>
      <c r="H16" s="47" t="s">
        <v>100</v>
      </c>
      <c r="I16" s="48">
        <f t="shared" si="1"/>
        <v>971</v>
      </c>
    </row>
    <row r="17" spans="1:9" ht="24">
      <c r="A17" s="31">
        <v>10</v>
      </c>
      <c r="B17" s="33" t="s">
        <v>15</v>
      </c>
      <c r="C17" s="45" t="s">
        <v>18</v>
      </c>
      <c r="D17" s="46" t="s">
        <v>21</v>
      </c>
      <c r="E17" s="47">
        <v>573</v>
      </c>
      <c r="F17" s="47" t="s">
        <v>100</v>
      </c>
      <c r="G17" s="47">
        <v>56</v>
      </c>
      <c r="H17" s="47" t="s">
        <v>100</v>
      </c>
      <c r="I17" s="48">
        <f t="shared" si="1"/>
        <v>629</v>
      </c>
    </row>
    <row r="18" spans="1:9" ht="24">
      <c r="A18" s="31">
        <v>11</v>
      </c>
      <c r="B18" s="33" t="s">
        <v>15</v>
      </c>
      <c r="C18" s="45" t="s">
        <v>18</v>
      </c>
      <c r="D18" s="46" t="s">
        <v>94</v>
      </c>
      <c r="E18" s="47">
        <v>465</v>
      </c>
      <c r="F18" s="47">
        <v>16</v>
      </c>
      <c r="G18" s="47">
        <v>76</v>
      </c>
      <c r="H18" s="47" t="s">
        <v>100</v>
      </c>
      <c r="I18" s="48">
        <f t="shared" si="1"/>
        <v>557</v>
      </c>
    </row>
    <row r="19" spans="1:9" ht="24">
      <c r="A19" s="36">
        <v>12</v>
      </c>
      <c r="B19" s="38" t="s">
        <v>15</v>
      </c>
      <c r="C19" s="49" t="s">
        <v>18</v>
      </c>
      <c r="D19" s="50" t="s">
        <v>25</v>
      </c>
      <c r="E19" s="51">
        <v>834</v>
      </c>
      <c r="F19" s="51">
        <v>6</v>
      </c>
      <c r="G19" s="51">
        <v>52</v>
      </c>
      <c r="H19" s="51" t="s">
        <v>100</v>
      </c>
      <c r="I19" s="52">
        <f t="shared" si="1"/>
        <v>892</v>
      </c>
    </row>
    <row r="20" spans="1:9" ht="24">
      <c r="A20" s="64">
        <v>13</v>
      </c>
      <c r="B20" s="57" t="s">
        <v>80</v>
      </c>
      <c r="C20" s="58" t="s">
        <v>18</v>
      </c>
      <c r="D20" s="59" t="s">
        <v>81</v>
      </c>
      <c r="E20" s="60">
        <v>948</v>
      </c>
      <c r="F20" s="60" t="s">
        <v>100</v>
      </c>
      <c r="G20" s="60">
        <v>84</v>
      </c>
      <c r="H20" s="60" t="s">
        <v>100</v>
      </c>
      <c r="I20" s="61">
        <f aca="true" t="shared" si="2" ref="I20:I37">SUM(E20:H20)</f>
        <v>1032</v>
      </c>
    </row>
    <row r="21" spans="1:9" ht="24">
      <c r="A21" s="36">
        <v>14</v>
      </c>
      <c r="B21" s="38" t="s">
        <v>80</v>
      </c>
      <c r="C21" s="49" t="s">
        <v>18</v>
      </c>
      <c r="D21" s="50" t="s">
        <v>80</v>
      </c>
      <c r="E21" s="51">
        <v>1616</v>
      </c>
      <c r="F21" s="51" t="s">
        <v>100</v>
      </c>
      <c r="G21" s="51">
        <v>146</v>
      </c>
      <c r="H21" s="51" t="s">
        <v>100</v>
      </c>
      <c r="I21" s="52">
        <f t="shared" si="2"/>
        <v>1762</v>
      </c>
    </row>
    <row r="22" spans="1:9" ht="24">
      <c r="A22" s="64">
        <v>15</v>
      </c>
      <c r="B22" s="57" t="s">
        <v>93</v>
      </c>
      <c r="C22" s="58" t="s">
        <v>18</v>
      </c>
      <c r="D22" s="59" t="s">
        <v>54</v>
      </c>
      <c r="E22" s="60">
        <v>373</v>
      </c>
      <c r="F22" s="60" t="s">
        <v>100</v>
      </c>
      <c r="G22" s="60">
        <v>24</v>
      </c>
      <c r="H22" s="60" t="s">
        <v>100</v>
      </c>
      <c r="I22" s="61">
        <f t="shared" si="2"/>
        <v>397</v>
      </c>
    </row>
    <row r="23" spans="1:9" ht="24">
      <c r="A23" s="31">
        <v>16</v>
      </c>
      <c r="B23" s="33" t="s">
        <v>93</v>
      </c>
      <c r="C23" s="45" t="s">
        <v>18</v>
      </c>
      <c r="D23" s="46" t="s">
        <v>56</v>
      </c>
      <c r="E23" s="47">
        <v>289</v>
      </c>
      <c r="F23" s="47">
        <v>69</v>
      </c>
      <c r="G23" s="47">
        <v>28</v>
      </c>
      <c r="H23" s="47" t="s">
        <v>100</v>
      </c>
      <c r="I23" s="48">
        <f t="shared" si="2"/>
        <v>386</v>
      </c>
    </row>
    <row r="24" spans="1:9" ht="24">
      <c r="A24" s="31">
        <v>17</v>
      </c>
      <c r="B24" s="33" t="s">
        <v>93</v>
      </c>
      <c r="C24" s="45" t="s">
        <v>18</v>
      </c>
      <c r="D24" s="46" t="s">
        <v>58</v>
      </c>
      <c r="E24" s="47">
        <v>867</v>
      </c>
      <c r="F24" s="47" t="s">
        <v>100</v>
      </c>
      <c r="G24" s="47">
        <v>70</v>
      </c>
      <c r="H24" s="47" t="s">
        <v>100</v>
      </c>
      <c r="I24" s="48">
        <f t="shared" si="2"/>
        <v>937</v>
      </c>
    </row>
    <row r="25" spans="1:9" ht="24">
      <c r="A25" s="31">
        <v>18</v>
      </c>
      <c r="B25" s="33" t="s">
        <v>93</v>
      </c>
      <c r="C25" s="45" t="s">
        <v>18</v>
      </c>
      <c r="D25" s="46" t="s">
        <v>57</v>
      </c>
      <c r="E25" s="47">
        <v>748</v>
      </c>
      <c r="F25" s="47">
        <v>38</v>
      </c>
      <c r="G25" s="47">
        <v>70</v>
      </c>
      <c r="H25" s="47" t="s">
        <v>100</v>
      </c>
      <c r="I25" s="48">
        <f t="shared" si="2"/>
        <v>856</v>
      </c>
    </row>
    <row r="26" spans="1:9" ht="24">
      <c r="A26" s="36">
        <v>19</v>
      </c>
      <c r="B26" s="38" t="s">
        <v>93</v>
      </c>
      <c r="C26" s="49" t="s">
        <v>18</v>
      </c>
      <c r="D26" s="50" t="s">
        <v>55</v>
      </c>
      <c r="E26" s="51">
        <v>891</v>
      </c>
      <c r="F26" s="51" t="s">
        <v>100</v>
      </c>
      <c r="G26" s="51">
        <v>59</v>
      </c>
      <c r="H26" s="51" t="s">
        <v>100</v>
      </c>
      <c r="I26" s="52">
        <f t="shared" si="2"/>
        <v>950</v>
      </c>
    </row>
    <row r="27" spans="1:9" ht="24">
      <c r="A27" s="20">
        <v>20</v>
      </c>
      <c r="B27" s="6" t="s">
        <v>73</v>
      </c>
      <c r="C27" s="66" t="s">
        <v>18</v>
      </c>
      <c r="D27" s="67" t="s">
        <v>73</v>
      </c>
      <c r="E27" s="8">
        <v>172</v>
      </c>
      <c r="F27" s="8">
        <v>308</v>
      </c>
      <c r="G27" s="8">
        <v>39</v>
      </c>
      <c r="H27" s="8" t="s">
        <v>100</v>
      </c>
      <c r="I27" s="18">
        <f t="shared" si="2"/>
        <v>519</v>
      </c>
    </row>
    <row r="28" spans="1:9" ht="24">
      <c r="A28" s="26">
        <v>21</v>
      </c>
      <c r="B28" s="28" t="s">
        <v>64</v>
      </c>
      <c r="C28" s="53" t="s">
        <v>18</v>
      </c>
      <c r="D28" s="54" t="s">
        <v>64</v>
      </c>
      <c r="E28" s="43">
        <v>1424</v>
      </c>
      <c r="F28" s="43" t="s">
        <v>100</v>
      </c>
      <c r="G28" s="43">
        <v>107</v>
      </c>
      <c r="H28" s="43" t="s">
        <v>100</v>
      </c>
      <c r="I28" s="44">
        <f t="shared" si="2"/>
        <v>1531</v>
      </c>
    </row>
    <row r="29" spans="1:9" ht="24">
      <c r="A29" s="36">
        <v>22</v>
      </c>
      <c r="B29" s="38" t="s">
        <v>64</v>
      </c>
      <c r="C29" s="55" t="s">
        <v>18</v>
      </c>
      <c r="D29" s="56" t="s">
        <v>65</v>
      </c>
      <c r="E29" s="51">
        <v>1195</v>
      </c>
      <c r="F29" s="51" t="s">
        <v>100</v>
      </c>
      <c r="G29" s="51">
        <v>96</v>
      </c>
      <c r="H29" s="51" t="s">
        <v>100</v>
      </c>
      <c r="I29" s="52">
        <f t="shared" si="2"/>
        <v>1291</v>
      </c>
    </row>
    <row r="30" spans="1:9" ht="24">
      <c r="A30" s="20">
        <v>23</v>
      </c>
      <c r="B30" s="6" t="s">
        <v>37</v>
      </c>
      <c r="C30" s="12" t="s">
        <v>18</v>
      </c>
      <c r="D30" s="13" t="s">
        <v>37</v>
      </c>
      <c r="E30" s="8">
        <v>663</v>
      </c>
      <c r="F30" s="8">
        <v>162</v>
      </c>
      <c r="G30" s="8">
        <v>60</v>
      </c>
      <c r="H30" s="8" t="s">
        <v>100</v>
      </c>
      <c r="I30" s="18">
        <f t="shared" si="2"/>
        <v>885</v>
      </c>
    </row>
    <row r="31" spans="1:9" ht="24">
      <c r="A31" s="20">
        <v>24</v>
      </c>
      <c r="B31" s="6" t="s">
        <v>14</v>
      </c>
      <c r="C31" s="12" t="s">
        <v>18</v>
      </c>
      <c r="D31" s="13" t="s">
        <v>14</v>
      </c>
      <c r="E31" s="8">
        <v>705</v>
      </c>
      <c r="F31" s="8" t="s">
        <v>100</v>
      </c>
      <c r="G31" s="8">
        <v>58</v>
      </c>
      <c r="H31" s="8" t="s">
        <v>100</v>
      </c>
      <c r="I31" s="18">
        <f t="shared" si="2"/>
        <v>763</v>
      </c>
    </row>
    <row r="32" spans="1:9" ht="24">
      <c r="A32" s="64">
        <v>25</v>
      </c>
      <c r="B32" s="57" t="s">
        <v>49</v>
      </c>
      <c r="C32" s="58" t="s">
        <v>26</v>
      </c>
      <c r="D32" s="59" t="s">
        <v>49</v>
      </c>
      <c r="E32" s="60">
        <v>103</v>
      </c>
      <c r="F32" s="60" t="s">
        <v>100</v>
      </c>
      <c r="G32" s="60">
        <v>21</v>
      </c>
      <c r="H32" s="60" t="s">
        <v>100</v>
      </c>
      <c r="I32" s="61">
        <f t="shared" si="2"/>
        <v>124</v>
      </c>
    </row>
    <row r="33" spans="1:9" ht="24">
      <c r="A33" s="31">
        <v>26</v>
      </c>
      <c r="B33" s="33" t="s">
        <v>49</v>
      </c>
      <c r="C33" s="45" t="s">
        <v>26</v>
      </c>
      <c r="D33" s="46" t="s">
        <v>52</v>
      </c>
      <c r="E33" s="47">
        <v>694</v>
      </c>
      <c r="F33" s="47">
        <v>29</v>
      </c>
      <c r="G33" s="47">
        <v>50</v>
      </c>
      <c r="H33" s="47" t="s">
        <v>100</v>
      </c>
      <c r="I33" s="48">
        <f t="shared" si="2"/>
        <v>773</v>
      </c>
    </row>
    <row r="34" spans="1:9" ht="24">
      <c r="A34" s="31">
        <v>27</v>
      </c>
      <c r="B34" s="33" t="s">
        <v>49</v>
      </c>
      <c r="C34" s="45" t="s">
        <v>26</v>
      </c>
      <c r="D34" s="46" t="s">
        <v>50</v>
      </c>
      <c r="E34" s="47">
        <v>234</v>
      </c>
      <c r="F34" s="47">
        <v>34</v>
      </c>
      <c r="G34" s="47">
        <v>36</v>
      </c>
      <c r="H34" s="47" t="s">
        <v>100</v>
      </c>
      <c r="I34" s="48">
        <f t="shared" si="2"/>
        <v>304</v>
      </c>
    </row>
    <row r="35" spans="1:9" ht="24">
      <c r="A35" s="36">
        <v>28</v>
      </c>
      <c r="B35" s="38" t="s">
        <v>49</v>
      </c>
      <c r="C35" s="49" t="s">
        <v>26</v>
      </c>
      <c r="D35" s="50" t="s">
        <v>53</v>
      </c>
      <c r="E35" s="51">
        <v>444</v>
      </c>
      <c r="F35" s="51">
        <v>52</v>
      </c>
      <c r="G35" s="51">
        <v>47</v>
      </c>
      <c r="H35" s="51" t="s">
        <v>100</v>
      </c>
      <c r="I35" s="52">
        <f t="shared" si="2"/>
        <v>543</v>
      </c>
    </row>
    <row r="36" spans="1:9" ht="24">
      <c r="A36" s="64">
        <v>29</v>
      </c>
      <c r="B36" s="57" t="s">
        <v>15</v>
      </c>
      <c r="C36" s="58" t="s">
        <v>26</v>
      </c>
      <c r="D36" s="59" t="s">
        <v>27</v>
      </c>
      <c r="E36" s="60">
        <v>719</v>
      </c>
      <c r="F36" s="60" t="s">
        <v>100</v>
      </c>
      <c r="G36" s="60">
        <v>54</v>
      </c>
      <c r="H36" s="60" t="s">
        <v>100</v>
      </c>
      <c r="I36" s="61">
        <f t="shared" si="2"/>
        <v>773</v>
      </c>
    </row>
    <row r="37" spans="1:9" ht="24">
      <c r="A37" s="31">
        <v>30</v>
      </c>
      <c r="B37" s="33" t="s">
        <v>15</v>
      </c>
      <c r="C37" s="45" t="s">
        <v>26</v>
      </c>
      <c r="D37" s="46" t="s">
        <v>28</v>
      </c>
      <c r="E37" s="47">
        <v>290</v>
      </c>
      <c r="F37" s="47" t="s">
        <v>100</v>
      </c>
      <c r="G37" s="47">
        <v>30</v>
      </c>
      <c r="H37" s="47" t="s">
        <v>100</v>
      </c>
      <c r="I37" s="48">
        <f t="shared" si="2"/>
        <v>320</v>
      </c>
    </row>
    <row r="38" spans="1:9" ht="24">
      <c r="A38" s="31">
        <v>31</v>
      </c>
      <c r="B38" s="33" t="s">
        <v>15</v>
      </c>
      <c r="C38" s="45" t="s">
        <v>26</v>
      </c>
      <c r="D38" s="46" t="s">
        <v>29</v>
      </c>
      <c r="E38" s="47">
        <v>612</v>
      </c>
      <c r="F38" s="47">
        <v>117</v>
      </c>
      <c r="G38" s="47">
        <v>70</v>
      </c>
      <c r="H38" s="47" t="s">
        <v>100</v>
      </c>
      <c r="I38" s="48">
        <f aca="true" t="shared" si="3" ref="I38:I45">SUM(E38:H38)</f>
        <v>799</v>
      </c>
    </row>
    <row r="39" spans="1:9" ht="24">
      <c r="A39" s="31">
        <v>32</v>
      </c>
      <c r="B39" s="33" t="s">
        <v>15</v>
      </c>
      <c r="C39" s="45" t="s">
        <v>26</v>
      </c>
      <c r="D39" s="46" t="s">
        <v>30</v>
      </c>
      <c r="E39" s="47">
        <v>754</v>
      </c>
      <c r="F39" s="47" t="s">
        <v>100</v>
      </c>
      <c r="G39" s="47">
        <v>100</v>
      </c>
      <c r="H39" s="47" t="s">
        <v>100</v>
      </c>
      <c r="I39" s="48">
        <f t="shared" si="3"/>
        <v>854</v>
      </c>
    </row>
    <row r="40" spans="1:9" ht="24">
      <c r="A40" s="31">
        <v>33</v>
      </c>
      <c r="B40" s="33" t="s">
        <v>15</v>
      </c>
      <c r="C40" s="45" t="s">
        <v>26</v>
      </c>
      <c r="D40" s="46" t="s">
        <v>31</v>
      </c>
      <c r="E40" s="47">
        <v>341</v>
      </c>
      <c r="F40" s="47" t="s">
        <v>100</v>
      </c>
      <c r="G40" s="47">
        <v>37</v>
      </c>
      <c r="H40" s="47" t="s">
        <v>100</v>
      </c>
      <c r="I40" s="48">
        <f t="shared" si="3"/>
        <v>378</v>
      </c>
    </row>
    <row r="41" spans="1:9" ht="24">
      <c r="A41" s="31">
        <v>34</v>
      </c>
      <c r="B41" s="33" t="s">
        <v>15</v>
      </c>
      <c r="C41" s="45" t="s">
        <v>26</v>
      </c>
      <c r="D41" s="46" t="s">
        <v>32</v>
      </c>
      <c r="E41" s="47">
        <v>233</v>
      </c>
      <c r="F41" s="47" t="s">
        <v>100</v>
      </c>
      <c r="G41" s="47">
        <v>20</v>
      </c>
      <c r="H41" s="47" t="s">
        <v>100</v>
      </c>
      <c r="I41" s="48">
        <f t="shared" si="3"/>
        <v>253</v>
      </c>
    </row>
    <row r="42" spans="1:9" ht="24">
      <c r="A42" s="31">
        <v>35</v>
      </c>
      <c r="B42" s="33" t="s">
        <v>15</v>
      </c>
      <c r="C42" s="45" t="s">
        <v>26</v>
      </c>
      <c r="D42" s="46" t="s">
        <v>33</v>
      </c>
      <c r="E42" s="47">
        <v>703</v>
      </c>
      <c r="F42" s="47" t="s">
        <v>100</v>
      </c>
      <c r="G42" s="47">
        <v>57</v>
      </c>
      <c r="H42" s="47" t="s">
        <v>100</v>
      </c>
      <c r="I42" s="48">
        <f t="shared" si="3"/>
        <v>760</v>
      </c>
    </row>
    <row r="43" spans="1:9" ht="24">
      <c r="A43" s="31">
        <v>36</v>
      </c>
      <c r="B43" s="33" t="s">
        <v>15</v>
      </c>
      <c r="C43" s="45" t="s">
        <v>26</v>
      </c>
      <c r="D43" s="46" t="s">
        <v>34</v>
      </c>
      <c r="E43" s="47">
        <v>408</v>
      </c>
      <c r="F43" s="47" t="s">
        <v>100</v>
      </c>
      <c r="G43" s="47">
        <v>34</v>
      </c>
      <c r="H43" s="47" t="s">
        <v>100</v>
      </c>
      <c r="I43" s="48">
        <f t="shared" si="3"/>
        <v>442</v>
      </c>
    </row>
    <row r="44" spans="1:9" ht="24">
      <c r="A44" s="31">
        <v>37</v>
      </c>
      <c r="B44" s="33" t="s">
        <v>15</v>
      </c>
      <c r="C44" s="45" t="s">
        <v>26</v>
      </c>
      <c r="D44" s="46" t="s">
        <v>35</v>
      </c>
      <c r="E44" s="47">
        <v>1038</v>
      </c>
      <c r="F44" s="47" t="s">
        <v>100</v>
      </c>
      <c r="G44" s="47">
        <v>58</v>
      </c>
      <c r="H44" s="47" t="s">
        <v>100</v>
      </c>
      <c r="I44" s="48">
        <f t="shared" si="3"/>
        <v>1096</v>
      </c>
    </row>
    <row r="45" spans="1:9" ht="24">
      <c r="A45" s="36">
        <v>38</v>
      </c>
      <c r="B45" s="38" t="s">
        <v>15</v>
      </c>
      <c r="C45" s="49" t="s">
        <v>26</v>
      </c>
      <c r="D45" s="50" t="s">
        <v>36</v>
      </c>
      <c r="E45" s="51">
        <v>1388</v>
      </c>
      <c r="F45" s="51" t="s">
        <v>100</v>
      </c>
      <c r="G45" s="51">
        <v>113</v>
      </c>
      <c r="H45" s="51" t="s">
        <v>100</v>
      </c>
      <c r="I45" s="52">
        <f t="shared" si="3"/>
        <v>1501</v>
      </c>
    </row>
    <row r="46" spans="1:9" ht="24">
      <c r="A46" s="64">
        <v>39</v>
      </c>
      <c r="B46" s="57" t="s">
        <v>80</v>
      </c>
      <c r="C46" s="58" t="s">
        <v>26</v>
      </c>
      <c r="D46" s="59" t="s">
        <v>82</v>
      </c>
      <c r="E46" s="60">
        <v>830</v>
      </c>
      <c r="F46" s="60" t="s">
        <v>100</v>
      </c>
      <c r="G46" s="60">
        <v>71</v>
      </c>
      <c r="H46" s="60" t="s">
        <v>100</v>
      </c>
      <c r="I46" s="61">
        <f>SUM(E46:H46)</f>
        <v>901</v>
      </c>
    </row>
    <row r="47" spans="1:9" ht="24">
      <c r="A47" s="31">
        <v>40</v>
      </c>
      <c r="B47" s="33" t="s">
        <v>80</v>
      </c>
      <c r="C47" s="45" t="s">
        <v>26</v>
      </c>
      <c r="D47" s="46" t="s">
        <v>83</v>
      </c>
      <c r="E47" s="47">
        <v>300</v>
      </c>
      <c r="F47" s="47">
        <v>152</v>
      </c>
      <c r="G47" s="47">
        <v>47</v>
      </c>
      <c r="H47" s="47" t="s">
        <v>100</v>
      </c>
      <c r="I47" s="48">
        <f aca="true" t="shared" si="4" ref="I47:I90">SUM(E47:H47)</f>
        <v>499</v>
      </c>
    </row>
    <row r="48" spans="1:9" ht="24">
      <c r="A48" s="31">
        <v>41</v>
      </c>
      <c r="B48" s="33" t="s">
        <v>80</v>
      </c>
      <c r="C48" s="45" t="s">
        <v>26</v>
      </c>
      <c r="D48" s="46" t="s">
        <v>84</v>
      </c>
      <c r="E48" s="47">
        <v>146</v>
      </c>
      <c r="F48" s="47">
        <v>74</v>
      </c>
      <c r="G48" s="47">
        <v>25</v>
      </c>
      <c r="H48" s="47" t="s">
        <v>100</v>
      </c>
      <c r="I48" s="48">
        <f t="shared" si="4"/>
        <v>245</v>
      </c>
    </row>
    <row r="49" spans="1:9" ht="24">
      <c r="A49" s="31">
        <v>42</v>
      </c>
      <c r="B49" s="33" t="s">
        <v>80</v>
      </c>
      <c r="C49" s="45" t="s">
        <v>26</v>
      </c>
      <c r="D49" s="46" t="s">
        <v>85</v>
      </c>
      <c r="E49" s="47">
        <v>680</v>
      </c>
      <c r="F49" s="47" t="s">
        <v>100</v>
      </c>
      <c r="G49" s="47">
        <v>57</v>
      </c>
      <c r="H49" s="47" t="s">
        <v>100</v>
      </c>
      <c r="I49" s="48">
        <f t="shared" si="4"/>
        <v>737</v>
      </c>
    </row>
    <row r="50" spans="1:9" ht="24">
      <c r="A50" s="31">
        <v>43</v>
      </c>
      <c r="B50" s="33" t="s">
        <v>80</v>
      </c>
      <c r="C50" s="45" t="s">
        <v>26</v>
      </c>
      <c r="D50" s="46" t="s">
        <v>86</v>
      </c>
      <c r="E50" s="47">
        <v>254</v>
      </c>
      <c r="F50" s="47">
        <v>136</v>
      </c>
      <c r="G50" s="47">
        <v>43</v>
      </c>
      <c r="H50" s="47" t="s">
        <v>100</v>
      </c>
      <c r="I50" s="48">
        <f t="shared" si="4"/>
        <v>433</v>
      </c>
    </row>
    <row r="51" spans="1:9" ht="24">
      <c r="A51" s="31">
        <v>44</v>
      </c>
      <c r="B51" s="33" t="s">
        <v>80</v>
      </c>
      <c r="C51" s="45" t="s">
        <v>26</v>
      </c>
      <c r="D51" s="46" t="s">
        <v>87</v>
      </c>
      <c r="E51" s="47">
        <v>208</v>
      </c>
      <c r="F51" s="47">
        <v>141</v>
      </c>
      <c r="G51" s="47">
        <v>48</v>
      </c>
      <c r="H51" s="47" t="s">
        <v>100</v>
      </c>
      <c r="I51" s="48">
        <f t="shared" si="4"/>
        <v>397</v>
      </c>
    </row>
    <row r="52" spans="1:9" ht="24">
      <c r="A52" s="31">
        <v>45</v>
      </c>
      <c r="B52" s="33" t="s">
        <v>80</v>
      </c>
      <c r="C52" s="45" t="s">
        <v>26</v>
      </c>
      <c r="D52" s="46" t="s">
        <v>80</v>
      </c>
      <c r="E52" s="47">
        <v>212</v>
      </c>
      <c r="F52" s="47" t="s">
        <v>100</v>
      </c>
      <c r="G52" s="47">
        <v>17</v>
      </c>
      <c r="H52" s="47" t="s">
        <v>100</v>
      </c>
      <c r="I52" s="48">
        <f t="shared" si="4"/>
        <v>229</v>
      </c>
    </row>
    <row r="53" spans="1:9" ht="24">
      <c r="A53" s="36">
        <v>46</v>
      </c>
      <c r="B53" s="38" t="s">
        <v>80</v>
      </c>
      <c r="C53" s="49" t="s">
        <v>26</v>
      </c>
      <c r="D53" s="50" t="s">
        <v>88</v>
      </c>
      <c r="E53" s="51">
        <v>222</v>
      </c>
      <c r="F53" s="51">
        <v>19</v>
      </c>
      <c r="G53" s="51">
        <v>53</v>
      </c>
      <c r="H53" s="51" t="s">
        <v>100</v>
      </c>
      <c r="I53" s="52">
        <f t="shared" si="4"/>
        <v>294</v>
      </c>
    </row>
    <row r="54" spans="1:9" ht="24">
      <c r="A54" s="64">
        <v>47</v>
      </c>
      <c r="B54" s="57" t="s">
        <v>93</v>
      </c>
      <c r="C54" s="58" t="s">
        <v>26</v>
      </c>
      <c r="D54" s="59" t="s">
        <v>59</v>
      </c>
      <c r="E54" s="60">
        <v>583</v>
      </c>
      <c r="F54" s="60" t="s">
        <v>100</v>
      </c>
      <c r="G54" s="60">
        <v>52</v>
      </c>
      <c r="H54" s="60" t="s">
        <v>100</v>
      </c>
      <c r="I54" s="61">
        <f t="shared" si="4"/>
        <v>635</v>
      </c>
    </row>
    <row r="55" spans="1:9" ht="24">
      <c r="A55" s="31">
        <v>48</v>
      </c>
      <c r="B55" s="33" t="s">
        <v>93</v>
      </c>
      <c r="C55" s="45" t="s">
        <v>26</v>
      </c>
      <c r="D55" s="46" t="s">
        <v>60</v>
      </c>
      <c r="E55" s="47">
        <v>925</v>
      </c>
      <c r="F55" s="47" t="s">
        <v>100</v>
      </c>
      <c r="G55" s="47">
        <v>83</v>
      </c>
      <c r="H55" s="47" t="s">
        <v>100</v>
      </c>
      <c r="I55" s="48">
        <f t="shared" si="4"/>
        <v>1008</v>
      </c>
    </row>
    <row r="56" spans="1:9" ht="24">
      <c r="A56" s="31">
        <v>49</v>
      </c>
      <c r="B56" s="33" t="s">
        <v>93</v>
      </c>
      <c r="C56" s="45" t="s">
        <v>26</v>
      </c>
      <c r="D56" s="46" t="s">
        <v>61</v>
      </c>
      <c r="E56" s="47">
        <v>640</v>
      </c>
      <c r="F56" s="47" t="s">
        <v>100</v>
      </c>
      <c r="G56" s="47">
        <v>56</v>
      </c>
      <c r="H56" s="47" t="s">
        <v>100</v>
      </c>
      <c r="I56" s="48">
        <f t="shared" si="4"/>
        <v>696</v>
      </c>
    </row>
    <row r="57" spans="1:9" ht="24">
      <c r="A57" s="31">
        <v>50</v>
      </c>
      <c r="B57" s="33" t="s">
        <v>93</v>
      </c>
      <c r="C57" s="45" t="s">
        <v>26</v>
      </c>
      <c r="D57" s="46" t="s">
        <v>54</v>
      </c>
      <c r="E57" s="47">
        <v>558</v>
      </c>
      <c r="F57" s="47" t="s">
        <v>100</v>
      </c>
      <c r="G57" s="47">
        <v>58</v>
      </c>
      <c r="H57" s="47" t="s">
        <v>100</v>
      </c>
      <c r="I57" s="48">
        <f t="shared" si="4"/>
        <v>616</v>
      </c>
    </row>
    <row r="58" spans="1:9" ht="24">
      <c r="A58" s="31">
        <v>51</v>
      </c>
      <c r="B58" s="33" t="s">
        <v>93</v>
      </c>
      <c r="C58" s="45" t="s">
        <v>26</v>
      </c>
      <c r="D58" s="46" t="s">
        <v>62</v>
      </c>
      <c r="E58" s="47">
        <v>567</v>
      </c>
      <c r="F58" s="47" t="s">
        <v>100</v>
      </c>
      <c r="G58" s="47">
        <v>93</v>
      </c>
      <c r="H58" s="47" t="s">
        <v>100</v>
      </c>
      <c r="I58" s="48">
        <f t="shared" si="4"/>
        <v>660</v>
      </c>
    </row>
    <row r="59" spans="1:9" ht="24">
      <c r="A59" s="36">
        <v>52</v>
      </c>
      <c r="B59" s="38" t="s">
        <v>93</v>
      </c>
      <c r="C59" s="49" t="s">
        <v>26</v>
      </c>
      <c r="D59" s="50" t="s">
        <v>63</v>
      </c>
      <c r="E59" s="51">
        <v>911</v>
      </c>
      <c r="F59" s="51" t="s">
        <v>100</v>
      </c>
      <c r="G59" s="51">
        <v>88</v>
      </c>
      <c r="H59" s="51" t="s">
        <v>100</v>
      </c>
      <c r="I59" s="52">
        <f t="shared" si="4"/>
        <v>999</v>
      </c>
    </row>
    <row r="60" spans="1:9" ht="24">
      <c r="A60" s="64">
        <v>53</v>
      </c>
      <c r="B60" s="57" t="s">
        <v>73</v>
      </c>
      <c r="C60" s="58" t="s">
        <v>26</v>
      </c>
      <c r="D60" s="59" t="s">
        <v>74</v>
      </c>
      <c r="E60" s="60">
        <v>792</v>
      </c>
      <c r="F60" s="60" t="s">
        <v>100</v>
      </c>
      <c r="G60" s="60">
        <v>85</v>
      </c>
      <c r="H60" s="60" t="s">
        <v>100</v>
      </c>
      <c r="I60" s="61">
        <f t="shared" si="4"/>
        <v>877</v>
      </c>
    </row>
    <row r="61" spans="1:9" ht="24">
      <c r="A61" s="31">
        <v>54</v>
      </c>
      <c r="B61" s="33" t="s">
        <v>73</v>
      </c>
      <c r="C61" s="62" t="s">
        <v>26</v>
      </c>
      <c r="D61" s="63" t="s">
        <v>75</v>
      </c>
      <c r="E61" s="47">
        <v>760</v>
      </c>
      <c r="F61" s="47" t="s">
        <v>100</v>
      </c>
      <c r="G61" s="47">
        <v>51</v>
      </c>
      <c r="H61" s="47" t="s">
        <v>100</v>
      </c>
      <c r="I61" s="48">
        <f t="shared" si="4"/>
        <v>811</v>
      </c>
    </row>
    <row r="62" spans="1:9" ht="24">
      <c r="A62" s="31">
        <v>55</v>
      </c>
      <c r="B62" s="33" t="s">
        <v>73</v>
      </c>
      <c r="C62" s="45" t="s">
        <v>26</v>
      </c>
      <c r="D62" s="46" t="s">
        <v>76</v>
      </c>
      <c r="E62" s="47">
        <v>489</v>
      </c>
      <c r="F62" s="47">
        <v>136</v>
      </c>
      <c r="G62" s="47">
        <v>52</v>
      </c>
      <c r="H62" s="47" t="s">
        <v>100</v>
      </c>
      <c r="I62" s="48">
        <f t="shared" si="4"/>
        <v>677</v>
      </c>
    </row>
    <row r="63" spans="1:9" ht="24">
      <c r="A63" s="31">
        <v>56</v>
      </c>
      <c r="B63" s="33" t="s">
        <v>73</v>
      </c>
      <c r="C63" s="45" t="s">
        <v>26</v>
      </c>
      <c r="D63" s="46" t="s">
        <v>77</v>
      </c>
      <c r="E63" s="47">
        <v>649</v>
      </c>
      <c r="F63" s="47">
        <v>77</v>
      </c>
      <c r="G63" s="47">
        <v>73</v>
      </c>
      <c r="H63" s="47" t="s">
        <v>100</v>
      </c>
      <c r="I63" s="48">
        <f t="shared" si="4"/>
        <v>799</v>
      </c>
    </row>
    <row r="64" spans="1:9" ht="24">
      <c r="A64" s="31">
        <v>57</v>
      </c>
      <c r="B64" s="33" t="s">
        <v>73</v>
      </c>
      <c r="C64" s="45" t="s">
        <v>26</v>
      </c>
      <c r="D64" s="46" t="s">
        <v>78</v>
      </c>
      <c r="E64" s="47">
        <v>1134</v>
      </c>
      <c r="F64" s="47" t="s">
        <v>100</v>
      </c>
      <c r="G64" s="47">
        <v>81</v>
      </c>
      <c r="H64" s="47" t="s">
        <v>100</v>
      </c>
      <c r="I64" s="48">
        <f t="shared" si="4"/>
        <v>1215</v>
      </c>
    </row>
    <row r="65" spans="1:9" ht="24">
      <c r="A65" s="31">
        <v>58</v>
      </c>
      <c r="B65" s="33" t="s">
        <v>73</v>
      </c>
      <c r="C65" s="45" t="s">
        <v>26</v>
      </c>
      <c r="D65" s="46" t="s">
        <v>73</v>
      </c>
      <c r="E65" s="47">
        <v>743</v>
      </c>
      <c r="F65" s="47">
        <v>1</v>
      </c>
      <c r="G65" s="47">
        <v>61</v>
      </c>
      <c r="H65" s="47" t="s">
        <v>100</v>
      </c>
      <c r="I65" s="48">
        <f t="shared" si="4"/>
        <v>805</v>
      </c>
    </row>
    <row r="66" spans="1:9" ht="24">
      <c r="A66" s="36">
        <v>59</v>
      </c>
      <c r="B66" s="38" t="s">
        <v>73</v>
      </c>
      <c r="C66" s="49" t="s">
        <v>26</v>
      </c>
      <c r="D66" s="50" t="s">
        <v>79</v>
      </c>
      <c r="E66" s="51">
        <v>675</v>
      </c>
      <c r="F66" s="51">
        <v>144</v>
      </c>
      <c r="G66" s="51">
        <v>83</v>
      </c>
      <c r="H66" s="51" t="s">
        <v>100</v>
      </c>
      <c r="I66" s="52">
        <f t="shared" si="4"/>
        <v>902</v>
      </c>
    </row>
    <row r="67" spans="1:9" ht="24">
      <c r="A67" s="64">
        <v>60</v>
      </c>
      <c r="B67" s="57" t="s">
        <v>64</v>
      </c>
      <c r="C67" s="58" t="s">
        <v>26</v>
      </c>
      <c r="D67" s="59" t="s">
        <v>66</v>
      </c>
      <c r="E67" s="60">
        <v>242</v>
      </c>
      <c r="F67" s="60">
        <v>51</v>
      </c>
      <c r="G67" s="60">
        <v>29</v>
      </c>
      <c r="H67" s="60" t="s">
        <v>100</v>
      </c>
      <c r="I67" s="61">
        <f t="shared" si="4"/>
        <v>322</v>
      </c>
    </row>
    <row r="68" spans="1:9" ht="24">
      <c r="A68" s="31">
        <v>61</v>
      </c>
      <c r="B68" s="33" t="s">
        <v>64</v>
      </c>
      <c r="C68" s="45" t="s">
        <v>26</v>
      </c>
      <c r="D68" s="46" t="s">
        <v>67</v>
      </c>
      <c r="E68" s="47">
        <v>824</v>
      </c>
      <c r="F68" s="47" t="s">
        <v>100</v>
      </c>
      <c r="G68" s="47">
        <v>100</v>
      </c>
      <c r="H68" s="47" t="s">
        <v>100</v>
      </c>
      <c r="I68" s="48">
        <f t="shared" si="4"/>
        <v>924</v>
      </c>
    </row>
    <row r="69" spans="1:9" ht="24">
      <c r="A69" s="31">
        <v>62</v>
      </c>
      <c r="B69" s="33" t="s">
        <v>64</v>
      </c>
      <c r="C69" s="45" t="s">
        <v>26</v>
      </c>
      <c r="D69" s="46" t="s">
        <v>68</v>
      </c>
      <c r="E69" s="47">
        <v>460</v>
      </c>
      <c r="F69" s="47" t="s">
        <v>100</v>
      </c>
      <c r="G69" s="47">
        <v>39</v>
      </c>
      <c r="H69" s="47" t="s">
        <v>100</v>
      </c>
      <c r="I69" s="48">
        <f t="shared" si="4"/>
        <v>499</v>
      </c>
    </row>
    <row r="70" spans="1:9" ht="24">
      <c r="A70" s="31">
        <v>63</v>
      </c>
      <c r="B70" s="33" t="s">
        <v>64</v>
      </c>
      <c r="C70" s="45" t="s">
        <v>26</v>
      </c>
      <c r="D70" s="46" t="s">
        <v>69</v>
      </c>
      <c r="E70" s="47">
        <v>579</v>
      </c>
      <c r="F70" s="47" t="s">
        <v>100</v>
      </c>
      <c r="G70" s="47">
        <v>59</v>
      </c>
      <c r="H70" s="47" t="s">
        <v>100</v>
      </c>
      <c r="I70" s="48">
        <f t="shared" si="4"/>
        <v>638</v>
      </c>
    </row>
    <row r="71" spans="1:9" ht="24">
      <c r="A71" s="31">
        <v>64</v>
      </c>
      <c r="B71" s="33" t="s">
        <v>64</v>
      </c>
      <c r="C71" s="45" t="s">
        <v>26</v>
      </c>
      <c r="D71" s="46" t="s">
        <v>70</v>
      </c>
      <c r="E71" s="47">
        <v>798</v>
      </c>
      <c r="F71" s="47" t="s">
        <v>100</v>
      </c>
      <c r="G71" s="47">
        <v>77</v>
      </c>
      <c r="H71" s="47" t="s">
        <v>100</v>
      </c>
      <c r="I71" s="48">
        <f t="shared" si="4"/>
        <v>875</v>
      </c>
    </row>
    <row r="72" spans="1:9" ht="24">
      <c r="A72" s="31">
        <v>65</v>
      </c>
      <c r="B72" s="33" t="s">
        <v>64</v>
      </c>
      <c r="C72" s="45" t="s">
        <v>26</v>
      </c>
      <c r="D72" s="46" t="s">
        <v>71</v>
      </c>
      <c r="E72" s="47">
        <v>552</v>
      </c>
      <c r="F72" s="47" t="s">
        <v>100</v>
      </c>
      <c r="G72" s="47">
        <v>55</v>
      </c>
      <c r="H72" s="47" t="s">
        <v>100</v>
      </c>
      <c r="I72" s="48">
        <f t="shared" si="4"/>
        <v>607</v>
      </c>
    </row>
    <row r="73" spans="1:9" ht="24">
      <c r="A73" s="36">
        <v>66</v>
      </c>
      <c r="B73" s="38" t="s">
        <v>64</v>
      </c>
      <c r="C73" s="49" t="s">
        <v>26</v>
      </c>
      <c r="D73" s="50" t="s">
        <v>72</v>
      </c>
      <c r="E73" s="51">
        <v>784</v>
      </c>
      <c r="F73" s="51" t="s">
        <v>100</v>
      </c>
      <c r="G73" s="51">
        <v>76</v>
      </c>
      <c r="H73" s="51" t="s">
        <v>100</v>
      </c>
      <c r="I73" s="52">
        <f t="shared" si="4"/>
        <v>860</v>
      </c>
    </row>
    <row r="74" spans="1:9" ht="24">
      <c r="A74" s="64">
        <v>67</v>
      </c>
      <c r="B74" s="57" t="s">
        <v>37</v>
      </c>
      <c r="C74" s="58" t="s">
        <v>26</v>
      </c>
      <c r="D74" s="59" t="s">
        <v>38</v>
      </c>
      <c r="E74" s="60">
        <v>1248</v>
      </c>
      <c r="F74" s="60" t="s">
        <v>100</v>
      </c>
      <c r="G74" s="60">
        <v>95</v>
      </c>
      <c r="H74" s="60" t="s">
        <v>100</v>
      </c>
      <c r="I74" s="61">
        <f t="shared" si="4"/>
        <v>1343</v>
      </c>
    </row>
    <row r="75" spans="1:9" ht="24">
      <c r="A75" s="31">
        <v>68</v>
      </c>
      <c r="B75" s="33" t="s">
        <v>37</v>
      </c>
      <c r="C75" s="45" t="s">
        <v>26</v>
      </c>
      <c r="D75" s="46" t="s">
        <v>39</v>
      </c>
      <c r="E75" s="47">
        <v>1499</v>
      </c>
      <c r="F75" s="47" t="s">
        <v>100</v>
      </c>
      <c r="G75" s="47">
        <v>131</v>
      </c>
      <c r="H75" s="47" t="s">
        <v>100</v>
      </c>
      <c r="I75" s="48">
        <f t="shared" si="4"/>
        <v>1630</v>
      </c>
    </row>
    <row r="76" spans="1:9" ht="24">
      <c r="A76" s="31">
        <v>69</v>
      </c>
      <c r="B76" s="33" t="s">
        <v>37</v>
      </c>
      <c r="C76" s="45" t="s">
        <v>26</v>
      </c>
      <c r="D76" s="46" t="s">
        <v>40</v>
      </c>
      <c r="E76" s="47">
        <v>567</v>
      </c>
      <c r="F76" s="47" t="s">
        <v>100</v>
      </c>
      <c r="G76" s="47">
        <v>51</v>
      </c>
      <c r="H76" s="47" t="s">
        <v>100</v>
      </c>
      <c r="I76" s="48">
        <f t="shared" si="4"/>
        <v>618</v>
      </c>
    </row>
    <row r="77" spans="1:9" ht="24">
      <c r="A77" s="31">
        <v>70</v>
      </c>
      <c r="B77" s="33" t="s">
        <v>37</v>
      </c>
      <c r="C77" s="45" t="s">
        <v>26</v>
      </c>
      <c r="D77" s="46" t="s">
        <v>41</v>
      </c>
      <c r="E77" s="47">
        <v>429</v>
      </c>
      <c r="F77" s="47">
        <v>181</v>
      </c>
      <c r="G77" s="47">
        <v>37</v>
      </c>
      <c r="H77" s="47" t="s">
        <v>100</v>
      </c>
      <c r="I77" s="48">
        <f t="shared" si="4"/>
        <v>647</v>
      </c>
    </row>
    <row r="78" spans="1:9" ht="24">
      <c r="A78" s="31">
        <v>71</v>
      </c>
      <c r="B78" s="33" t="s">
        <v>37</v>
      </c>
      <c r="C78" s="45" t="s">
        <v>26</v>
      </c>
      <c r="D78" s="46" t="s">
        <v>42</v>
      </c>
      <c r="E78" s="47">
        <v>544</v>
      </c>
      <c r="F78" s="47">
        <v>62</v>
      </c>
      <c r="G78" s="47">
        <v>53</v>
      </c>
      <c r="H78" s="47" t="s">
        <v>100</v>
      </c>
      <c r="I78" s="48">
        <f t="shared" si="4"/>
        <v>659</v>
      </c>
    </row>
    <row r="79" spans="1:9" ht="24">
      <c r="A79" s="31">
        <v>72</v>
      </c>
      <c r="B79" s="33" t="s">
        <v>37</v>
      </c>
      <c r="C79" s="45" t="s">
        <v>26</v>
      </c>
      <c r="D79" s="46" t="s">
        <v>43</v>
      </c>
      <c r="E79" s="47">
        <v>854</v>
      </c>
      <c r="F79" s="47" t="s">
        <v>100</v>
      </c>
      <c r="G79" s="47">
        <v>94</v>
      </c>
      <c r="H79" s="47" t="s">
        <v>100</v>
      </c>
      <c r="I79" s="48">
        <f t="shared" si="4"/>
        <v>948</v>
      </c>
    </row>
    <row r="80" spans="1:9" ht="24">
      <c r="A80" s="31">
        <v>73</v>
      </c>
      <c r="B80" s="33" t="s">
        <v>37</v>
      </c>
      <c r="C80" s="45" t="s">
        <v>26</v>
      </c>
      <c r="D80" s="46" t="s">
        <v>44</v>
      </c>
      <c r="E80" s="47">
        <v>708</v>
      </c>
      <c r="F80" s="47">
        <v>7</v>
      </c>
      <c r="G80" s="47">
        <v>49</v>
      </c>
      <c r="H80" s="47" t="s">
        <v>100</v>
      </c>
      <c r="I80" s="48">
        <f t="shared" si="4"/>
        <v>764</v>
      </c>
    </row>
    <row r="81" spans="1:9" ht="24">
      <c r="A81" s="31">
        <v>74</v>
      </c>
      <c r="B81" s="33" t="s">
        <v>37</v>
      </c>
      <c r="C81" s="45" t="s">
        <v>26</v>
      </c>
      <c r="D81" s="46" t="s">
        <v>45</v>
      </c>
      <c r="E81" s="47">
        <v>1305</v>
      </c>
      <c r="F81" s="47" t="s">
        <v>100</v>
      </c>
      <c r="G81" s="47">
        <v>96</v>
      </c>
      <c r="H81" s="47" t="s">
        <v>100</v>
      </c>
      <c r="I81" s="48">
        <f t="shared" si="4"/>
        <v>1401</v>
      </c>
    </row>
    <row r="82" spans="1:9" ht="24">
      <c r="A82" s="31">
        <v>75</v>
      </c>
      <c r="B82" s="33" t="s">
        <v>37</v>
      </c>
      <c r="C82" s="45" t="s">
        <v>26</v>
      </c>
      <c r="D82" s="46" t="s">
        <v>46</v>
      </c>
      <c r="E82" s="47">
        <v>1595</v>
      </c>
      <c r="F82" s="47" t="s">
        <v>100</v>
      </c>
      <c r="G82" s="47">
        <v>122</v>
      </c>
      <c r="H82" s="47" t="s">
        <v>100</v>
      </c>
      <c r="I82" s="48">
        <f t="shared" si="4"/>
        <v>1717</v>
      </c>
    </row>
    <row r="83" spans="1:9" ht="24">
      <c r="A83" s="31">
        <v>76</v>
      </c>
      <c r="B83" s="33" t="s">
        <v>37</v>
      </c>
      <c r="C83" s="45" t="s">
        <v>26</v>
      </c>
      <c r="D83" s="46" t="s">
        <v>47</v>
      </c>
      <c r="E83" s="47">
        <v>582</v>
      </c>
      <c r="F83" s="47" t="s">
        <v>100</v>
      </c>
      <c r="G83" s="47">
        <v>57</v>
      </c>
      <c r="H83" s="47" t="s">
        <v>100</v>
      </c>
      <c r="I83" s="48">
        <f t="shared" si="4"/>
        <v>639</v>
      </c>
    </row>
    <row r="84" spans="1:9" ht="24">
      <c r="A84" s="31">
        <v>77</v>
      </c>
      <c r="B84" s="33" t="s">
        <v>37</v>
      </c>
      <c r="C84" s="45" t="s">
        <v>26</v>
      </c>
      <c r="D84" s="46" t="s">
        <v>37</v>
      </c>
      <c r="E84" s="47">
        <v>394</v>
      </c>
      <c r="F84" s="47">
        <v>30</v>
      </c>
      <c r="G84" s="47">
        <v>33</v>
      </c>
      <c r="H84" s="47" t="s">
        <v>100</v>
      </c>
      <c r="I84" s="48">
        <f t="shared" si="4"/>
        <v>457</v>
      </c>
    </row>
    <row r="85" spans="1:9" ht="24">
      <c r="A85" s="36">
        <v>78</v>
      </c>
      <c r="B85" s="38" t="s">
        <v>37</v>
      </c>
      <c r="C85" s="49" t="s">
        <v>26</v>
      </c>
      <c r="D85" s="50" t="s">
        <v>48</v>
      </c>
      <c r="E85" s="51">
        <v>1649</v>
      </c>
      <c r="F85" s="51">
        <v>31</v>
      </c>
      <c r="G85" s="51">
        <v>113</v>
      </c>
      <c r="H85" s="51" t="s">
        <v>100</v>
      </c>
      <c r="I85" s="52">
        <f t="shared" si="4"/>
        <v>1793</v>
      </c>
    </row>
    <row r="86" spans="1:9" ht="24">
      <c r="A86" s="64">
        <v>79</v>
      </c>
      <c r="B86" s="57" t="s">
        <v>14</v>
      </c>
      <c r="C86" s="58" t="s">
        <v>26</v>
      </c>
      <c r="D86" s="59" t="s">
        <v>89</v>
      </c>
      <c r="E86" s="60">
        <v>500</v>
      </c>
      <c r="F86" s="60" t="s">
        <v>100</v>
      </c>
      <c r="G86" s="60">
        <v>57</v>
      </c>
      <c r="H86" s="60" t="s">
        <v>100</v>
      </c>
      <c r="I86" s="61">
        <f t="shared" si="4"/>
        <v>557</v>
      </c>
    </row>
    <row r="87" spans="1:9" ht="24">
      <c r="A87" s="31">
        <v>80</v>
      </c>
      <c r="B87" s="33" t="s">
        <v>14</v>
      </c>
      <c r="C87" s="45" t="s">
        <v>26</v>
      </c>
      <c r="D87" s="46" t="s">
        <v>90</v>
      </c>
      <c r="E87" s="47">
        <v>396</v>
      </c>
      <c r="F87" s="47" t="s">
        <v>100</v>
      </c>
      <c r="G87" s="47">
        <v>33</v>
      </c>
      <c r="H87" s="47" t="s">
        <v>100</v>
      </c>
      <c r="I87" s="48">
        <f t="shared" si="4"/>
        <v>429</v>
      </c>
    </row>
    <row r="88" spans="1:9" ht="24">
      <c r="A88" s="31">
        <v>81</v>
      </c>
      <c r="B88" s="33" t="s">
        <v>14</v>
      </c>
      <c r="C88" s="45" t="s">
        <v>26</v>
      </c>
      <c r="D88" s="46" t="s">
        <v>91</v>
      </c>
      <c r="E88" s="47">
        <v>489</v>
      </c>
      <c r="F88" s="47" t="s">
        <v>100</v>
      </c>
      <c r="G88" s="47">
        <v>38</v>
      </c>
      <c r="H88" s="47" t="s">
        <v>100</v>
      </c>
      <c r="I88" s="48">
        <f t="shared" si="4"/>
        <v>527</v>
      </c>
    </row>
    <row r="89" spans="1:9" ht="24">
      <c r="A89" s="31">
        <v>82</v>
      </c>
      <c r="B89" s="33" t="s">
        <v>14</v>
      </c>
      <c r="C89" s="45" t="s">
        <v>26</v>
      </c>
      <c r="D89" s="46" t="s">
        <v>22</v>
      </c>
      <c r="E89" s="47">
        <v>314</v>
      </c>
      <c r="F89" s="47" t="s">
        <v>100</v>
      </c>
      <c r="G89" s="47">
        <v>29</v>
      </c>
      <c r="H89" s="47" t="s">
        <v>100</v>
      </c>
      <c r="I89" s="48">
        <f t="shared" si="4"/>
        <v>343</v>
      </c>
    </row>
    <row r="90" spans="1:9" ht="24">
      <c r="A90" s="36">
        <v>83</v>
      </c>
      <c r="B90" s="38" t="s">
        <v>14</v>
      </c>
      <c r="C90" s="49" t="s">
        <v>26</v>
      </c>
      <c r="D90" s="50" t="s">
        <v>92</v>
      </c>
      <c r="E90" s="51">
        <v>424</v>
      </c>
      <c r="F90" s="51" t="s">
        <v>100</v>
      </c>
      <c r="G90" s="51">
        <v>35</v>
      </c>
      <c r="H90" s="51" t="s">
        <v>100</v>
      </c>
      <c r="I90" s="52">
        <f t="shared" si="4"/>
        <v>459</v>
      </c>
    </row>
    <row r="91" spans="1:9" ht="24">
      <c r="A91" s="196" t="s">
        <v>95</v>
      </c>
      <c r="B91" s="197"/>
      <c r="C91" s="197"/>
      <c r="D91" s="198"/>
      <c r="E91" s="18">
        <f>SUM(E8:E90)</f>
        <v>59592</v>
      </c>
      <c r="F91" s="18">
        <f>SUM(F8:F90)</f>
        <v>3224</v>
      </c>
      <c r="G91" s="18">
        <f>SUM(G8:G90)</f>
        <v>5589</v>
      </c>
      <c r="H91" s="18">
        <f>SUM(H8:H90)</f>
        <v>0</v>
      </c>
      <c r="I91" s="18">
        <f>SUM(E91:H91)</f>
        <v>68405</v>
      </c>
    </row>
    <row r="93" spans="3:7" ht="24">
      <c r="C93" s="14"/>
      <c r="D93" s="14" t="s">
        <v>96</v>
      </c>
      <c r="G93" s="15" t="s">
        <v>99</v>
      </c>
    </row>
    <row r="94" spans="5:7" ht="24">
      <c r="E94" s="2" t="s">
        <v>97</v>
      </c>
      <c r="G94" s="1"/>
    </row>
    <row r="95" spans="5:7" ht="24">
      <c r="E95" s="2" t="s">
        <v>98</v>
      </c>
      <c r="G95" s="1"/>
    </row>
    <row r="96" spans="5:8" ht="24">
      <c r="E96" s="4" t="s">
        <v>101</v>
      </c>
      <c r="G96" s="1"/>
      <c r="H96" s="4"/>
    </row>
  </sheetData>
  <mergeCells count="14">
    <mergeCell ref="A91:D91"/>
    <mergeCell ref="A1:I1"/>
    <mergeCell ref="A2:I2"/>
    <mergeCell ref="C3:D7"/>
    <mergeCell ref="G6:H6"/>
    <mergeCell ref="A3:A7"/>
    <mergeCell ref="B3:B7"/>
    <mergeCell ref="E3:F3"/>
    <mergeCell ref="E4:F4"/>
    <mergeCell ref="E6:F6"/>
    <mergeCell ref="E5:F5"/>
    <mergeCell ref="G3:H3"/>
    <mergeCell ref="G4:H4"/>
    <mergeCell ref="G5:H5"/>
  </mergeCells>
  <printOptions horizontalCentered="1"/>
  <pageMargins left="0.5905511811023623" right="0.3937007874015748" top="0.7874015748031497" bottom="0.5905511811023623" header="0.3937007874015748" footer="0.3937007874015748"/>
  <pageSetup horizontalDpi="600" verticalDpi="600" orientation="landscape" paperSize="9" r:id="rId1"/>
  <headerFooter alignWithMargins="0">
    <oddHeader>&amp;C&amp;"TH SarabunPSK,Regular"Page &amp;P of &amp;N&amp;R&amp;"TH SarabunPSK,Bold"&amp;16แบบ ผส.2</oddHeader>
    <oddFooter>&amp;L&amp;"DilleniaUPC,Regular"&amp;8&amp;Z&amp;F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1">
      <pane ySplit="7" topLeftCell="BM83" activePane="bottomLeft" state="frozen"/>
      <selection pane="topLeft" activeCell="A1" sqref="A1"/>
      <selection pane="bottomLeft" activeCell="H90" sqref="H90"/>
    </sheetView>
  </sheetViews>
  <sheetFormatPr defaultColWidth="9.140625" defaultRowHeight="12.75"/>
  <cols>
    <col min="1" max="1" width="3.28125" style="1" bestFit="1" customWidth="1"/>
    <col min="2" max="2" width="11.28125" style="1" bestFit="1" customWidth="1"/>
    <col min="3" max="3" width="15.140625" style="1" bestFit="1" customWidth="1"/>
    <col min="4" max="6" width="12.28125" style="1" bestFit="1" customWidth="1"/>
    <col min="7" max="7" width="14.00390625" style="1" bestFit="1" customWidth="1"/>
    <col min="8" max="8" width="13.7109375" style="1" customWidth="1"/>
    <col min="9" max="9" width="4.8515625" style="1" hidden="1" customWidth="1"/>
    <col min="10" max="10" width="8.28125" style="1" hidden="1" customWidth="1"/>
    <col min="11" max="11" width="25.57421875" style="1" hidden="1" customWidth="1"/>
    <col min="12" max="16384" width="9.140625" style="1" customWidth="1"/>
  </cols>
  <sheetData>
    <row r="1" spans="1:9" ht="24">
      <c r="A1" s="199" t="s">
        <v>102</v>
      </c>
      <c r="B1" s="199"/>
      <c r="C1" s="199"/>
      <c r="D1" s="199"/>
      <c r="E1" s="199"/>
      <c r="F1" s="199"/>
      <c r="G1" s="199"/>
      <c r="H1" s="199"/>
      <c r="I1" s="2"/>
    </row>
    <row r="2" spans="1:9" ht="24">
      <c r="A2" s="199" t="s">
        <v>103</v>
      </c>
      <c r="B2" s="199"/>
      <c r="C2" s="199"/>
      <c r="D2" s="199"/>
      <c r="E2" s="199"/>
      <c r="F2" s="199"/>
      <c r="G2" s="199"/>
      <c r="H2" s="199"/>
      <c r="I2" s="2"/>
    </row>
    <row r="3" spans="1:9" ht="24">
      <c r="A3" s="199" t="s">
        <v>1</v>
      </c>
      <c r="B3" s="199"/>
      <c r="C3" s="199"/>
      <c r="D3" s="199"/>
      <c r="E3" s="199"/>
      <c r="F3" s="199"/>
      <c r="G3" s="199"/>
      <c r="H3" s="199"/>
      <c r="I3" s="2"/>
    </row>
    <row r="4" spans="1:11" ht="24">
      <c r="A4" s="204" t="s">
        <v>104</v>
      </c>
      <c r="B4" s="204" t="s">
        <v>3</v>
      </c>
      <c r="C4" s="204" t="s">
        <v>4</v>
      </c>
      <c r="D4" s="204" t="s">
        <v>105</v>
      </c>
      <c r="E4" s="204"/>
      <c r="F4" s="204"/>
      <c r="G4" s="205"/>
      <c r="H4" s="16" t="s">
        <v>106</v>
      </c>
      <c r="I4" s="69"/>
      <c r="J4" s="206" t="s">
        <v>207</v>
      </c>
      <c r="K4" s="207"/>
    </row>
    <row r="5" spans="1:11" ht="24">
      <c r="A5" s="204"/>
      <c r="B5" s="204"/>
      <c r="C5" s="204"/>
      <c r="D5" s="204"/>
      <c r="E5" s="204"/>
      <c r="F5" s="204"/>
      <c r="G5" s="205"/>
      <c r="H5" s="17" t="s">
        <v>107</v>
      </c>
      <c r="I5" s="70"/>
      <c r="J5" s="208" t="s">
        <v>208</v>
      </c>
      <c r="K5" s="209"/>
    </row>
    <row r="6" spans="1:11" ht="24">
      <c r="A6" s="204"/>
      <c r="B6" s="204"/>
      <c r="C6" s="204"/>
      <c r="D6" s="3" t="s">
        <v>108</v>
      </c>
      <c r="E6" s="3" t="s">
        <v>109</v>
      </c>
      <c r="F6" s="3" t="s">
        <v>110</v>
      </c>
      <c r="G6" s="19" t="s">
        <v>111</v>
      </c>
      <c r="H6" s="68" t="s">
        <v>112</v>
      </c>
      <c r="I6" s="71"/>
      <c r="J6" s="210" t="s">
        <v>205</v>
      </c>
      <c r="K6" s="211"/>
    </row>
    <row r="7" spans="1:11" ht="24">
      <c r="A7" s="20">
        <v>1</v>
      </c>
      <c r="B7" s="21" t="s">
        <v>15</v>
      </c>
      <c r="C7" s="5" t="s">
        <v>113</v>
      </c>
      <c r="D7" s="72">
        <v>1179</v>
      </c>
      <c r="E7" s="72">
        <v>818</v>
      </c>
      <c r="F7" s="72">
        <v>308</v>
      </c>
      <c r="G7" s="72">
        <v>27</v>
      </c>
      <c r="H7" s="73">
        <f aca="true" t="shared" si="0" ref="H7:H14">SUM(D7:G7)</f>
        <v>2332</v>
      </c>
      <c r="I7" s="88"/>
      <c r="J7" s="22">
        <f>SUM('ผส.2'!I8)</f>
        <v>2332</v>
      </c>
      <c r="K7" s="23">
        <f>SUM(H7-J7)</f>
        <v>0</v>
      </c>
    </row>
    <row r="8" spans="1:11" ht="24">
      <c r="A8" s="26">
        <v>2</v>
      </c>
      <c r="B8" s="27" t="s">
        <v>49</v>
      </c>
      <c r="C8" s="28" t="s">
        <v>114</v>
      </c>
      <c r="D8" s="74">
        <v>973</v>
      </c>
      <c r="E8" s="74">
        <v>569</v>
      </c>
      <c r="F8" s="74">
        <v>168</v>
      </c>
      <c r="G8" s="74">
        <v>19</v>
      </c>
      <c r="H8" s="75">
        <f t="shared" si="0"/>
        <v>1729</v>
      </c>
      <c r="I8" s="89"/>
      <c r="J8" s="29">
        <f>SUM('ผส.2'!I9)</f>
        <v>1729</v>
      </c>
      <c r="K8" s="30">
        <f>SUM(H8-J8)</f>
        <v>0</v>
      </c>
    </row>
    <row r="9" spans="1:11" s="87" customFormat="1" ht="24">
      <c r="A9" s="81">
        <v>3</v>
      </c>
      <c r="B9" s="82" t="s">
        <v>49</v>
      </c>
      <c r="C9" s="41" t="s">
        <v>115</v>
      </c>
      <c r="D9" s="83">
        <v>312</v>
      </c>
      <c r="E9" s="83">
        <v>186</v>
      </c>
      <c r="F9" s="83">
        <v>54</v>
      </c>
      <c r="G9" s="83">
        <v>8</v>
      </c>
      <c r="H9" s="84">
        <f t="shared" si="0"/>
        <v>560</v>
      </c>
      <c r="I9" s="90"/>
      <c r="J9" s="85">
        <f>SUM('ผส.2'!I10)</f>
        <v>560</v>
      </c>
      <c r="K9" s="86">
        <f aca="true" t="shared" si="1" ref="K9:K72">SUM(H9-J9)</f>
        <v>0</v>
      </c>
    </row>
    <row r="10" spans="1:11" s="87" customFormat="1" ht="24">
      <c r="A10" s="81">
        <v>4</v>
      </c>
      <c r="B10" s="82" t="s">
        <v>49</v>
      </c>
      <c r="C10" s="41" t="s">
        <v>116</v>
      </c>
      <c r="D10" s="83">
        <v>366</v>
      </c>
      <c r="E10" s="83">
        <v>212</v>
      </c>
      <c r="F10" s="83">
        <v>68</v>
      </c>
      <c r="G10" s="83">
        <v>4</v>
      </c>
      <c r="H10" s="84">
        <f t="shared" si="0"/>
        <v>650</v>
      </c>
      <c r="I10" s="90"/>
      <c r="J10" s="85">
        <f>SUM('ผส.2'!I11)</f>
        <v>650</v>
      </c>
      <c r="K10" s="86">
        <f t="shared" si="1"/>
        <v>0</v>
      </c>
    </row>
    <row r="11" spans="1:11" s="87" customFormat="1" ht="24">
      <c r="A11" s="81">
        <v>5</v>
      </c>
      <c r="B11" s="82" t="s">
        <v>49</v>
      </c>
      <c r="C11" s="41" t="s">
        <v>117</v>
      </c>
      <c r="D11" s="83">
        <v>71</v>
      </c>
      <c r="E11" s="83">
        <v>38</v>
      </c>
      <c r="F11" s="83">
        <v>15</v>
      </c>
      <c r="G11" s="83">
        <v>0</v>
      </c>
      <c r="H11" s="84">
        <f t="shared" si="0"/>
        <v>124</v>
      </c>
      <c r="I11" s="90"/>
      <c r="J11" s="85">
        <f>SUM('ผส.2'!I32)</f>
        <v>124</v>
      </c>
      <c r="K11" s="86">
        <f t="shared" si="1"/>
        <v>0</v>
      </c>
    </row>
    <row r="12" spans="1:11" s="87" customFormat="1" ht="24">
      <c r="A12" s="81">
        <v>6</v>
      </c>
      <c r="B12" s="82" t="s">
        <v>49</v>
      </c>
      <c r="C12" s="41" t="s">
        <v>118</v>
      </c>
      <c r="D12" s="83">
        <v>417</v>
      </c>
      <c r="E12" s="83">
        <v>253</v>
      </c>
      <c r="F12" s="83">
        <v>98</v>
      </c>
      <c r="G12" s="83">
        <v>5</v>
      </c>
      <c r="H12" s="84">
        <f t="shared" si="0"/>
        <v>773</v>
      </c>
      <c r="I12" s="90"/>
      <c r="J12" s="85">
        <f>SUM('ผส.2'!I33)</f>
        <v>773</v>
      </c>
      <c r="K12" s="86">
        <f t="shared" si="1"/>
        <v>0</v>
      </c>
    </row>
    <row r="13" spans="1:11" s="87" customFormat="1" ht="24">
      <c r="A13" s="81">
        <v>7</v>
      </c>
      <c r="B13" s="82" t="s">
        <v>49</v>
      </c>
      <c r="C13" s="41" t="s">
        <v>119</v>
      </c>
      <c r="D13" s="83">
        <v>196</v>
      </c>
      <c r="E13" s="83">
        <v>80</v>
      </c>
      <c r="F13" s="83">
        <v>25</v>
      </c>
      <c r="G13" s="83">
        <v>3</v>
      </c>
      <c r="H13" s="84">
        <f t="shared" si="0"/>
        <v>304</v>
      </c>
      <c r="I13" s="90"/>
      <c r="J13" s="85">
        <f>SUM('ผส.2'!I34)</f>
        <v>304</v>
      </c>
      <c r="K13" s="86">
        <f t="shared" si="1"/>
        <v>0</v>
      </c>
    </row>
    <row r="14" spans="1:11" ht="24">
      <c r="A14" s="36">
        <v>8</v>
      </c>
      <c r="B14" s="37" t="s">
        <v>49</v>
      </c>
      <c r="C14" s="38" t="s">
        <v>120</v>
      </c>
      <c r="D14" s="78">
        <v>280</v>
      </c>
      <c r="E14" s="78">
        <v>197</v>
      </c>
      <c r="F14" s="78">
        <v>46</v>
      </c>
      <c r="G14" s="78">
        <v>20</v>
      </c>
      <c r="H14" s="79">
        <f t="shared" si="0"/>
        <v>543</v>
      </c>
      <c r="I14" s="91"/>
      <c r="J14" s="39">
        <f>SUM('ผส.2'!I35)</f>
        <v>543</v>
      </c>
      <c r="K14" s="40">
        <f t="shared" si="1"/>
        <v>0</v>
      </c>
    </row>
    <row r="15" spans="1:11" ht="24">
      <c r="A15" s="26">
        <v>9</v>
      </c>
      <c r="B15" s="27" t="s">
        <v>15</v>
      </c>
      <c r="C15" s="28" t="s">
        <v>121</v>
      </c>
      <c r="D15" s="74">
        <v>894</v>
      </c>
      <c r="E15" s="74">
        <v>630</v>
      </c>
      <c r="F15" s="74">
        <v>219</v>
      </c>
      <c r="G15" s="74">
        <v>17</v>
      </c>
      <c r="H15" s="75">
        <f>SUM(D15:G15)</f>
        <v>1760</v>
      </c>
      <c r="I15" s="89"/>
      <c r="J15" s="29">
        <f>SUM('ผส.2'!I12)</f>
        <v>1760</v>
      </c>
      <c r="K15" s="42">
        <f t="shared" si="1"/>
        <v>0</v>
      </c>
    </row>
    <row r="16" spans="1:11" ht="24">
      <c r="A16" s="31">
        <v>10</v>
      </c>
      <c r="B16" s="32" t="s">
        <v>15</v>
      </c>
      <c r="C16" s="33" t="s">
        <v>122</v>
      </c>
      <c r="D16" s="76">
        <v>494</v>
      </c>
      <c r="E16" s="76">
        <v>346</v>
      </c>
      <c r="F16" s="76">
        <v>78</v>
      </c>
      <c r="G16" s="76">
        <v>9</v>
      </c>
      <c r="H16" s="77">
        <f>SUM(D16:G16)</f>
        <v>927</v>
      </c>
      <c r="I16" s="92"/>
      <c r="J16" s="34">
        <f>SUM('ผส.2'!I13)</f>
        <v>927</v>
      </c>
      <c r="K16" s="35">
        <f t="shared" si="1"/>
        <v>0</v>
      </c>
    </row>
    <row r="17" spans="1:11" ht="24">
      <c r="A17" s="31">
        <v>11</v>
      </c>
      <c r="B17" s="32" t="s">
        <v>15</v>
      </c>
      <c r="C17" s="33" t="s">
        <v>123</v>
      </c>
      <c r="D17" s="76">
        <v>572</v>
      </c>
      <c r="E17" s="76">
        <v>393</v>
      </c>
      <c r="F17" s="76">
        <v>120</v>
      </c>
      <c r="G17" s="76">
        <v>16</v>
      </c>
      <c r="H17" s="77">
        <f aca="true" t="shared" si="2" ref="H17:H32">SUM(D17:G17)</f>
        <v>1101</v>
      </c>
      <c r="I17" s="92"/>
      <c r="J17" s="34">
        <f>SUM('ผส.2'!I14)</f>
        <v>1101</v>
      </c>
      <c r="K17" s="35">
        <f t="shared" si="1"/>
        <v>0</v>
      </c>
    </row>
    <row r="18" spans="1:11" ht="24">
      <c r="A18" s="31">
        <v>12</v>
      </c>
      <c r="B18" s="32" t="s">
        <v>15</v>
      </c>
      <c r="C18" s="33" t="s">
        <v>124</v>
      </c>
      <c r="D18" s="76">
        <v>1102</v>
      </c>
      <c r="E18" s="76">
        <v>626</v>
      </c>
      <c r="F18" s="76">
        <v>234</v>
      </c>
      <c r="G18" s="76">
        <v>15</v>
      </c>
      <c r="H18" s="77">
        <f t="shared" si="2"/>
        <v>1977</v>
      </c>
      <c r="I18" s="92"/>
      <c r="J18" s="34">
        <f>SUM('ผส.2'!I15)</f>
        <v>1977</v>
      </c>
      <c r="K18" s="35">
        <f t="shared" si="1"/>
        <v>0</v>
      </c>
    </row>
    <row r="19" spans="1:11" ht="24">
      <c r="A19" s="31">
        <v>13</v>
      </c>
      <c r="B19" s="32" t="s">
        <v>15</v>
      </c>
      <c r="C19" s="33" t="s">
        <v>125</v>
      </c>
      <c r="D19" s="76">
        <v>593</v>
      </c>
      <c r="E19" s="76">
        <v>300</v>
      </c>
      <c r="F19" s="76">
        <v>74</v>
      </c>
      <c r="G19" s="76">
        <v>4</v>
      </c>
      <c r="H19" s="77">
        <v>971</v>
      </c>
      <c r="I19" s="92"/>
      <c r="J19" s="34">
        <f>SUM('ผส.2'!I16)</f>
        <v>971</v>
      </c>
      <c r="K19" s="35">
        <f t="shared" si="1"/>
        <v>0</v>
      </c>
    </row>
    <row r="20" spans="1:11" ht="24">
      <c r="A20" s="31">
        <v>14</v>
      </c>
      <c r="B20" s="32" t="s">
        <v>15</v>
      </c>
      <c r="C20" s="33" t="s">
        <v>126</v>
      </c>
      <c r="D20" s="76">
        <v>366</v>
      </c>
      <c r="E20" s="76">
        <v>213</v>
      </c>
      <c r="F20" s="76">
        <v>47</v>
      </c>
      <c r="G20" s="76">
        <v>3</v>
      </c>
      <c r="H20" s="77">
        <f t="shared" si="2"/>
        <v>629</v>
      </c>
      <c r="I20" s="92"/>
      <c r="J20" s="34">
        <f>SUM('ผส.2'!I17)</f>
        <v>629</v>
      </c>
      <c r="K20" s="35">
        <f t="shared" si="1"/>
        <v>0</v>
      </c>
    </row>
    <row r="21" spans="1:11" ht="24">
      <c r="A21" s="31">
        <v>15</v>
      </c>
      <c r="B21" s="32" t="s">
        <v>15</v>
      </c>
      <c r="C21" s="33" t="s">
        <v>127</v>
      </c>
      <c r="D21" s="76">
        <v>318</v>
      </c>
      <c r="E21" s="76">
        <v>175</v>
      </c>
      <c r="F21" s="76">
        <v>59</v>
      </c>
      <c r="G21" s="76">
        <v>5</v>
      </c>
      <c r="H21" s="77">
        <f t="shared" si="2"/>
        <v>557</v>
      </c>
      <c r="I21" s="92"/>
      <c r="J21" s="34">
        <f>SUM('ผส.2'!I18)</f>
        <v>557</v>
      </c>
      <c r="K21" s="35">
        <f t="shared" si="1"/>
        <v>0</v>
      </c>
    </row>
    <row r="22" spans="1:11" ht="24">
      <c r="A22" s="31">
        <v>16</v>
      </c>
      <c r="B22" s="32" t="s">
        <v>15</v>
      </c>
      <c r="C22" s="33" t="s">
        <v>128</v>
      </c>
      <c r="D22" s="76">
        <v>479</v>
      </c>
      <c r="E22" s="76">
        <v>310</v>
      </c>
      <c r="F22" s="76">
        <v>97</v>
      </c>
      <c r="G22" s="76">
        <v>6</v>
      </c>
      <c r="H22" s="77">
        <f t="shared" si="2"/>
        <v>892</v>
      </c>
      <c r="I22" s="92"/>
      <c r="J22" s="34">
        <f>SUM('ผส.2'!I19)</f>
        <v>892</v>
      </c>
      <c r="K22" s="35">
        <f t="shared" si="1"/>
        <v>0</v>
      </c>
    </row>
    <row r="23" spans="1:11" ht="24">
      <c r="A23" s="31">
        <v>17</v>
      </c>
      <c r="B23" s="32" t="s">
        <v>15</v>
      </c>
      <c r="C23" s="33" t="s">
        <v>129</v>
      </c>
      <c r="D23" s="76">
        <v>419</v>
      </c>
      <c r="E23" s="76">
        <v>260</v>
      </c>
      <c r="F23" s="76">
        <v>82</v>
      </c>
      <c r="G23" s="76">
        <v>12</v>
      </c>
      <c r="H23" s="77">
        <f t="shared" si="2"/>
        <v>773</v>
      </c>
      <c r="I23" s="92"/>
      <c r="J23" s="34">
        <f>SUM('ผส.2'!I36)</f>
        <v>773</v>
      </c>
      <c r="K23" s="35">
        <f t="shared" si="1"/>
        <v>0</v>
      </c>
    </row>
    <row r="24" spans="1:11" ht="24">
      <c r="A24" s="31">
        <v>18</v>
      </c>
      <c r="B24" s="32" t="s">
        <v>15</v>
      </c>
      <c r="C24" s="33" t="s">
        <v>130</v>
      </c>
      <c r="D24" s="76">
        <v>208</v>
      </c>
      <c r="E24" s="76">
        <v>96</v>
      </c>
      <c r="F24" s="76">
        <v>16</v>
      </c>
      <c r="G24" s="76">
        <v>0</v>
      </c>
      <c r="H24" s="77">
        <f t="shared" si="2"/>
        <v>320</v>
      </c>
      <c r="I24" s="92"/>
      <c r="J24" s="34">
        <f>SUM('ผส.2'!I37)</f>
        <v>320</v>
      </c>
      <c r="K24" s="35">
        <f t="shared" si="1"/>
        <v>0</v>
      </c>
    </row>
    <row r="25" spans="1:11" ht="24">
      <c r="A25" s="31">
        <v>19</v>
      </c>
      <c r="B25" s="32" t="s">
        <v>15</v>
      </c>
      <c r="C25" s="33" t="s">
        <v>131</v>
      </c>
      <c r="D25" s="76">
        <v>458</v>
      </c>
      <c r="E25" s="76">
        <v>244</v>
      </c>
      <c r="F25" s="76">
        <v>92</v>
      </c>
      <c r="G25" s="76">
        <v>5</v>
      </c>
      <c r="H25" s="77">
        <f t="shared" si="2"/>
        <v>799</v>
      </c>
      <c r="I25" s="92"/>
      <c r="J25" s="34">
        <f>SUM('ผส.2'!I38)</f>
        <v>799</v>
      </c>
      <c r="K25" s="35">
        <f t="shared" si="1"/>
        <v>0</v>
      </c>
    </row>
    <row r="26" spans="1:11" ht="24">
      <c r="A26" s="31">
        <v>20</v>
      </c>
      <c r="B26" s="32" t="s">
        <v>15</v>
      </c>
      <c r="C26" s="33" t="s">
        <v>132</v>
      </c>
      <c r="D26" s="76">
        <v>455</v>
      </c>
      <c r="E26" s="76">
        <v>302</v>
      </c>
      <c r="F26" s="76">
        <v>88</v>
      </c>
      <c r="G26" s="76">
        <v>9</v>
      </c>
      <c r="H26" s="77">
        <f t="shared" si="2"/>
        <v>854</v>
      </c>
      <c r="I26" s="92"/>
      <c r="J26" s="34">
        <f>SUM('ผส.2'!I39)</f>
        <v>854</v>
      </c>
      <c r="K26" s="35">
        <f t="shared" si="1"/>
        <v>0</v>
      </c>
    </row>
    <row r="27" spans="1:11" ht="24">
      <c r="A27" s="31">
        <v>21</v>
      </c>
      <c r="B27" s="32" t="s">
        <v>15</v>
      </c>
      <c r="C27" s="33" t="s">
        <v>133</v>
      </c>
      <c r="D27" s="76">
        <v>204</v>
      </c>
      <c r="E27" s="76">
        <v>134</v>
      </c>
      <c r="F27" s="76">
        <v>36</v>
      </c>
      <c r="G27" s="76">
        <v>4</v>
      </c>
      <c r="H27" s="77">
        <f t="shared" si="2"/>
        <v>378</v>
      </c>
      <c r="I27" s="92"/>
      <c r="J27" s="34">
        <f>SUM('ผส.2'!I40)</f>
        <v>378</v>
      </c>
      <c r="K27" s="35">
        <f t="shared" si="1"/>
        <v>0</v>
      </c>
    </row>
    <row r="28" spans="1:11" ht="24">
      <c r="A28" s="31">
        <v>22</v>
      </c>
      <c r="B28" s="32" t="s">
        <v>15</v>
      </c>
      <c r="C28" s="33" t="s">
        <v>134</v>
      </c>
      <c r="D28" s="76">
        <v>144</v>
      </c>
      <c r="E28" s="76">
        <v>83</v>
      </c>
      <c r="F28" s="76">
        <v>26</v>
      </c>
      <c r="G28" s="76">
        <v>0</v>
      </c>
      <c r="H28" s="77">
        <f t="shared" si="2"/>
        <v>253</v>
      </c>
      <c r="I28" s="92"/>
      <c r="J28" s="34">
        <f>SUM('ผส.2'!I41)</f>
        <v>253</v>
      </c>
      <c r="K28" s="35">
        <f t="shared" si="1"/>
        <v>0</v>
      </c>
    </row>
    <row r="29" spans="1:11" ht="24">
      <c r="A29" s="31">
        <v>23</v>
      </c>
      <c r="B29" s="32" t="s">
        <v>15</v>
      </c>
      <c r="C29" s="33" t="s">
        <v>135</v>
      </c>
      <c r="D29" s="76">
        <v>413</v>
      </c>
      <c r="E29" s="76">
        <v>240</v>
      </c>
      <c r="F29" s="76">
        <v>96</v>
      </c>
      <c r="G29" s="76">
        <v>11</v>
      </c>
      <c r="H29" s="77">
        <f t="shared" si="2"/>
        <v>760</v>
      </c>
      <c r="I29" s="92"/>
      <c r="J29" s="34">
        <f>SUM('ผส.2'!I42)</f>
        <v>760</v>
      </c>
      <c r="K29" s="35">
        <f t="shared" si="1"/>
        <v>0</v>
      </c>
    </row>
    <row r="30" spans="1:11" ht="24">
      <c r="A30" s="31">
        <v>24</v>
      </c>
      <c r="B30" s="32" t="s">
        <v>15</v>
      </c>
      <c r="C30" s="33" t="s">
        <v>136</v>
      </c>
      <c r="D30" s="76">
        <v>282</v>
      </c>
      <c r="E30" s="76">
        <v>129</v>
      </c>
      <c r="F30" s="76">
        <v>28</v>
      </c>
      <c r="G30" s="76">
        <v>3</v>
      </c>
      <c r="H30" s="77">
        <f t="shared" si="2"/>
        <v>442</v>
      </c>
      <c r="I30" s="92"/>
      <c r="J30" s="34">
        <f>SUM('ผส.2'!I43)</f>
        <v>442</v>
      </c>
      <c r="K30" s="35">
        <f t="shared" si="1"/>
        <v>0</v>
      </c>
    </row>
    <row r="31" spans="1:11" ht="24">
      <c r="A31" s="31">
        <v>25</v>
      </c>
      <c r="B31" s="32" t="s">
        <v>15</v>
      </c>
      <c r="C31" s="33" t="s">
        <v>137</v>
      </c>
      <c r="D31" s="76">
        <v>678</v>
      </c>
      <c r="E31" s="76">
        <v>314</v>
      </c>
      <c r="F31" s="76">
        <v>95</v>
      </c>
      <c r="G31" s="76">
        <v>9</v>
      </c>
      <c r="H31" s="77">
        <f t="shared" si="2"/>
        <v>1096</v>
      </c>
      <c r="I31" s="92"/>
      <c r="J31" s="34">
        <f>SUM('ผส.2'!I44)</f>
        <v>1096</v>
      </c>
      <c r="K31" s="35">
        <f t="shared" si="1"/>
        <v>0</v>
      </c>
    </row>
    <row r="32" spans="1:11" ht="24">
      <c r="A32" s="36">
        <v>26</v>
      </c>
      <c r="B32" s="36" t="s">
        <v>15</v>
      </c>
      <c r="C32" s="38" t="s">
        <v>138</v>
      </c>
      <c r="D32" s="78">
        <v>711</v>
      </c>
      <c r="E32" s="78">
        <v>551</v>
      </c>
      <c r="F32" s="78">
        <v>224</v>
      </c>
      <c r="G32" s="78">
        <v>15</v>
      </c>
      <c r="H32" s="77">
        <f t="shared" si="2"/>
        <v>1501</v>
      </c>
      <c r="I32" s="93"/>
      <c r="J32" s="39">
        <f>SUM('ผส.2'!I45)</f>
        <v>1501</v>
      </c>
      <c r="K32" s="40">
        <f t="shared" si="1"/>
        <v>0</v>
      </c>
    </row>
    <row r="33" spans="1:11" ht="24">
      <c r="A33" s="26">
        <v>27</v>
      </c>
      <c r="B33" s="27" t="s">
        <v>80</v>
      </c>
      <c r="C33" s="28" t="s">
        <v>139</v>
      </c>
      <c r="D33" s="74">
        <v>568</v>
      </c>
      <c r="E33" s="74">
        <v>353</v>
      </c>
      <c r="F33" s="74">
        <v>100</v>
      </c>
      <c r="G33" s="74">
        <v>11</v>
      </c>
      <c r="H33" s="75">
        <f>SUM(D33:G33)</f>
        <v>1032</v>
      </c>
      <c r="I33" s="89" t="s">
        <v>206</v>
      </c>
      <c r="J33" s="29">
        <f>SUM('ผส.2'!I20)</f>
        <v>1032</v>
      </c>
      <c r="K33" s="42">
        <f t="shared" si="1"/>
        <v>0</v>
      </c>
    </row>
    <row r="34" spans="1:11" ht="24">
      <c r="A34" s="31">
        <v>28</v>
      </c>
      <c r="B34" s="32" t="s">
        <v>80</v>
      </c>
      <c r="C34" s="33" t="s">
        <v>140</v>
      </c>
      <c r="D34" s="76">
        <v>913</v>
      </c>
      <c r="E34" s="76">
        <v>632</v>
      </c>
      <c r="F34" s="76">
        <v>194</v>
      </c>
      <c r="G34" s="76">
        <v>23</v>
      </c>
      <c r="H34" s="77">
        <f>SUM(D34:G34)</f>
        <v>1762</v>
      </c>
      <c r="I34" s="94"/>
      <c r="J34" s="34">
        <f>SUM('ผส.2'!I21)</f>
        <v>1762</v>
      </c>
      <c r="K34" s="35">
        <f t="shared" si="1"/>
        <v>0</v>
      </c>
    </row>
    <row r="35" spans="1:11" ht="24">
      <c r="A35" s="31">
        <v>29</v>
      </c>
      <c r="B35" s="32" t="s">
        <v>80</v>
      </c>
      <c r="C35" s="33" t="s">
        <v>141</v>
      </c>
      <c r="D35" s="76">
        <v>521</v>
      </c>
      <c r="E35" s="76">
        <v>299</v>
      </c>
      <c r="F35" s="76">
        <v>75</v>
      </c>
      <c r="G35" s="76">
        <v>6</v>
      </c>
      <c r="H35" s="77">
        <f aca="true" t="shared" si="3" ref="H35:H89">SUM(D35:G35)</f>
        <v>901</v>
      </c>
      <c r="I35" s="92" t="s">
        <v>206</v>
      </c>
      <c r="J35" s="34">
        <f>SUM('ผส.2'!I46)</f>
        <v>901</v>
      </c>
      <c r="K35" s="35">
        <f t="shared" si="1"/>
        <v>0</v>
      </c>
    </row>
    <row r="36" spans="1:11" ht="24">
      <c r="A36" s="31">
        <v>30</v>
      </c>
      <c r="B36" s="32" t="s">
        <v>80</v>
      </c>
      <c r="C36" s="33" t="s">
        <v>142</v>
      </c>
      <c r="D36" s="76">
        <v>277</v>
      </c>
      <c r="E36" s="76">
        <v>165</v>
      </c>
      <c r="F36" s="76">
        <v>51</v>
      </c>
      <c r="G36" s="76">
        <v>6</v>
      </c>
      <c r="H36" s="77">
        <f t="shared" si="3"/>
        <v>499</v>
      </c>
      <c r="I36" s="92" t="s">
        <v>206</v>
      </c>
      <c r="J36" s="34">
        <f>SUM('ผส.2'!I47)</f>
        <v>499</v>
      </c>
      <c r="K36" s="35">
        <f t="shared" si="1"/>
        <v>0</v>
      </c>
    </row>
    <row r="37" spans="1:11" ht="24">
      <c r="A37" s="31">
        <v>31</v>
      </c>
      <c r="B37" s="32" t="s">
        <v>80</v>
      </c>
      <c r="C37" s="33" t="s">
        <v>143</v>
      </c>
      <c r="D37" s="76">
        <v>136</v>
      </c>
      <c r="E37" s="76">
        <v>80</v>
      </c>
      <c r="F37" s="76">
        <v>26</v>
      </c>
      <c r="G37" s="76">
        <v>3</v>
      </c>
      <c r="H37" s="77">
        <f t="shared" si="3"/>
        <v>245</v>
      </c>
      <c r="I37" s="92" t="s">
        <v>206</v>
      </c>
      <c r="J37" s="34">
        <f>SUM('ผส.2'!I48)</f>
        <v>245</v>
      </c>
      <c r="K37" s="35">
        <f t="shared" si="1"/>
        <v>0</v>
      </c>
    </row>
    <row r="38" spans="1:11" ht="24">
      <c r="A38" s="31">
        <v>32</v>
      </c>
      <c r="B38" s="32" t="s">
        <v>80</v>
      </c>
      <c r="C38" s="33" t="s">
        <v>144</v>
      </c>
      <c r="D38" s="76">
        <v>445</v>
      </c>
      <c r="E38" s="76">
        <v>238</v>
      </c>
      <c r="F38" s="76">
        <v>53</v>
      </c>
      <c r="G38" s="76">
        <v>1</v>
      </c>
      <c r="H38" s="77">
        <f t="shared" si="3"/>
        <v>737</v>
      </c>
      <c r="I38" s="92"/>
      <c r="J38" s="34">
        <f>SUM('ผส.2'!I49)</f>
        <v>737</v>
      </c>
      <c r="K38" s="35">
        <f t="shared" si="1"/>
        <v>0</v>
      </c>
    </row>
    <row r="39" spans="1:11" ht="24">
      <c r="A39" s="31">
        <v>33</v>
      </c>
      <c r="B39" s="32" t="s">
        <v>80</v>
      </c>
      <c r="C39" s="33" t="s">
        <v>145</v>
      </c>
      <c r="D39" s="76">
        <v>252</v>
      </c>
      <c r="E39" s="76">
        <v>142</v>
      </c>
      <c r="F39" s="76">
        <v>38</v>
      </c>
      <c r="G39" s="76">
        <v>1</v>
      </c>
      <c r="H39" s="77">
        <f t="shared" si="3"/>
        <v>433</v>
      </c>
      <c r="I39" s="94"/>
      <c r="J39" s="34">
        <f>SUM('ผส.2'!I50)</f>
        <v>433</v>
      </c>
      <c r="K39" s="35">
        <f t="shared" si="1"/>
        <v>0</v>
      </c>
    </row>
    <row r="40" spans="1:11" ht="24">
      <c r="A40" s="31">
        <v>34</v>
      </c>
      <c r="B40" s="32" t="s">
        <v>80</v>
      </c>
      <c r="C40" s="33" t="s">
        <v>146</v>
      </c>
      <c r="D40" s="76">
        <v>252</v>
      </c>
      <c r="E40" s="76">
        <v>114</v>
      </c>
      <c r="F40" s="76">
        <v>30</v>
      </c>
      <c r="G40" s="76">
        <v>1</v>
      </c>
      <c r="H40" s="77">
        <f t="shared" si="3"/>
        <v>397</v>
      </c>
      <c r="I40" s="92" t="s">
        <v>206</v>
      </c>
      <c r="J40" s="34">
        <f>SUM('ผส.2'!I51)</f>
        <v>397</v>
      </c>
      <c r="K40" s="35">
        <f t="shared" si="1"/>
        <v>0</v>
      </c>
    </row>
    <row r="41" spans="1:11" ht="24">
      <c r="A41" s="31">
        <v>35</v>
      </c>
      <c r="B41" s="32" t="s">
        <v>80</v>
      </c>
      <c r="C41" s="33" t="s">
        <v>147</v>
      </c>
      <c r="D41" s="76">
        <v>141</v>
      </c>
      <c r="E41" s="76">
        <v>74</v>
      </c>
      <c r="F41" s="76">
        <v>12</v>
      </c>
      <c r="G41" s="76">
        <v>2</v>
      </c>
      <c r="H41" s="77">
        <f t="shared" si="3"/>
        <v>229</v>
      </c>
      <c r="I41" s="92" t="s">
        <v>206</v>
      </c>
      <c r="J41" s="34">
        <f>SUM('ผส.2'!I52)</f>
        <v>229</v>
      </c>
      <c r="K41" s="35">
        <f t="shared" si="1"/>
        <v>0</v>
      </c>
    </row>
    <row r="42" spans="1:11" ht="24">
      <c r="A42" s="36">
        <v>36</v>
      </c>
      <c r="B42" s="36" t="s">
        <v>80</v>
      </c>
      <c r="C42" s="38" t="s">
        <v>148</v>
      </c>
      <c r="D42" s="78">
        <v>177</v>
      </c>
      <c r="E42" s="78">
        <v>84</v>
      </c>
      <c r="F42" s="78">
        <v>29</v>
      </c>
      <c r="G42" s="78">
        <v>4</v>
      </c>
      <c r="H42" s="79">
        <f t="shared" si="3"/>
        <v>294</v>
      </c>
      <c r="I42" s="93"/>
      <c r="J42" s="39">
        <f>SUM('ผส.2'!I53)</f>
        <v>294</v>
      </c>
      <c r="K42" s="40">
        <f t="shared" si="1"/>
        <v>0</v>
      </c>
    </row>
    <row r="43" spans="1:11" ht="24">
      <c r="A43" s="26">
        <v>37</v>
      </c>
      <c r="B43" s="27" t="s">
        <v>93</v>
      </c>
      <c r="C43" s="28" t="s">
        <v>149</v>
      </c>
      <c r="D43" s="74">
        <v>189</v>
      </c>
      <c r="E43" s="74">
        <v>144</v>
      </c>
      <c r="F43" s="74">
        <v>56</v>
      </c>
      <c r="G43" s="74">
        <v>8</v>
      </c>
      <c r="H43" s="80">
        <f t="shared" si="3"/>
        <v>397</v>
      </c>
      <c r="I43" s="89"/>
      <c r="J43" s="29">
        <f>SUM('ผส.2'!I22)</f>
        <v>397</v>
      </c>
      <c r="K43" s="42">
        <f t="shared" si="1"/>
        <v>0</v>
      </c>
    </row>
    <row r="44" spans="1:11" ht="24">
      <c r="A44" s="31">
        <v>38</v>
      </c>
      <c r="B44" s="32" t="s">
        <v>93</v>
      </c>
      <c r="C44" s="33" t="s">
        <v>150</v>
      </c>
      <c r="D44" s="76">
        <v>180</v>
      </c>
      <c r="E44" s="76">
        <v>138</v>
      </c>
      <c r="F44" s="76">
        <v>63</v>
      </c>
      <c r="G44" s="76">
        <v>5</v>
      </c>
      <c r="H44" s="77">
        <f t="shared" si="3"/>
        <v>386</v>
      </c>
      <c r="I44" s="92"/>
      <c r="J44" s="34">
        <f>SUM('ผส.2'!I23)</f>
        <v>386</v>
      </c>
      <c r="K44" s="35">
        <f t="shared" si="1"/>
        <v>0</v>
      </c>
    </row>
    <row r="45" spans="1:11" ht="24">
      <c r="A45" s="31">
        <v>39</v>
      </c>
      <c r="B45" s="32" t="s">
        <v>93</v>
      </c>
      <c r="C45" s="33" t="s">
        <v>151</v>
      </c>
      <c r="D45" s="76">
        <v>515</v>
      </c>
      <c r="E45" s="76">
        <v>289</v>
      </c>
      <c r="F45" s="76">
        <v>119</v>
      </c>
      <c r="G45" s="76">
        <v>14</v>
      </c>
      <c r="H45" s="77">
        <f t="shared" si="3"/>
        <v>937</v>
      </c>
      <c r="I45" s="92"/>
      <c r="J45" s="34">
        <f>SUM('ผส.2'!I24)</f>
        <v>937</v>
      </c>
      <c r="K45" s="35">
        <f t="shared" si="1"/>
        <v>0</v>
      </c>
    </row>
    <row r="46" spans="1:11" ht="24">
      <c r="A46" s="31">
        <v>40</v>
      </c>
      <c r="B46" s="32" t="s">
        <v>93</v>
      </c>
      <c r="C46" s="41" t="s">
        <v>152</v>
      </c>
      <c r="D46" s="76">
        <v>431</v>
      </c>
      <c r="E46" s="76">
        <v>325</v>
      </c>
      <c r="F46" s="76">
        <v>95</v>
      </c>
      <c r="G46" s="76">
        <v>5</v>
      </c>
      <c r="H46" s="77">
        <f t="shared" si="3"/>
        <v>856</v>
      </c>
      <c r="I46" s="92"/>
      <c r="J46" s="34">
        <f>SUM('ผส.2'!I25)</f>
        <v>856</v>
      </c>
      <c r="K46" s="35">
        <f t="shared" si="1"/>
        <v>0</v>
      </c>
    </row>
    <row r="47" spans="1:11" ht="24">
      <c r="A47" s="31">
        <v>41</v>
      </c>
      <c r="B47" s="32" t="s">
        <v>93</v>
      </c>
      <c r="C47" s="33" t="s">
        <v>153</v>
      </c>
      <c r="D47" s="76">
        <v>441</v>
      </c>
      <c r="E47" s="76">
        <v>364</v>
      </c>
      <c r="F47" s="76">
        <v>134</v>
      </c>
      <c r="G47" s="76">
        <v>11</v>
      </c>
      <c r="H47" s="77">
        <f t="shared" si="3"/>
        <v>950</v>
      </c>
      <c r="I47" s="92"/>
      <c r="J47" s="34">
        <f>SUM('ผส.2'!I26)</f>
        <v>950</v>
      </c>
      <c r="K47" s="35">
        <f t="shared" si="1"/>
        <v>0</v>
      </c>
    </row>
    <row r="48" spans="1:11" ht="24">
      <c r="A48" s="31">
        <v>42</v>
      </c>
      <c r="B48" s="32" t="s">
        <v>93</v>
      </c>
      <c r="C48" s="33" t="s">
        <v>154</v>
      </c>
      <c r="D48" s="76">
        <v>341</v>
      </c>
      <c r="E48" s="76">
        <v>217</v>
      </c>
      <c r="F48" s="76">
        <v>66</v>
      </c>
      <c r="G48" s="76">
        <v>11</v>
      </c>
      <c r="H48" s="77">
        <f t="shared" si="3"/>
        <v>635</v>
      </c>
      <c r="I48" s="92"/>
      <c r="J48" s="34">
        <f>SUM('ผส.2'!I54)</f>
        <v>635</v>
      </c>
      <c r="K48" s="35">
        <f t="shared" si="1"/>
        <v>0</v>
      </c>
    </row>
    <row r="49" spans="1:11" ht="24">
      <c r="A49" s="31">
        <v>43</v>
      </c>
      <c r="B49" s="32" t="s">
        <v>93</v>
      </c>
      <c r="C49" s="33" t="s">
        <v>155</v>
      </c>
      <c r="D49" s="76">
        <v>528</v>
      </c>
      <c r="E49" s="76">
        <v>358</v>
      </c>
      <c r="F49" s="76">
        <v>110</v>
      </c>
      <c r="G49" s="76">
        <v>12</v>
      </c>
      <c r="H49" s="77">
        <f t="shared" si="3"/>
        <v>1008</v>
      </c>
      <c r="I49" s="92"/>
      <c r="J49" s="34">
        <f>SUM('ผส.2'!I55)</f>
        <v>1008</v>
      </c>
      <c r="K49" s="35">
        <f t="shared" si="1"/>
        <v>0</v>
      </c>
    </row>
    <row r="50" spans="1:11" ht="24">
      <c r="A50" s="31">
        <v>44</v>
      </c>
      <c r="B50" s="32" t="s">
        <v>93</v>
      </c>
      <c r="C50" s="33" t="s">
        <v>156</v>
      </c>
      <c r="D50" s="76">
        <v>371</v>
      </c>
      <c r="E50" s="76">
        <v>238</v>
      </c>
      <c r="F50" s="76">
        <v>78</v>
      </c>
      <c r="G50" s="76">
        <v>9</v>
      </c>
      <c r="H50" s="77">
        <f t="shared" si="3"/>
        <v>696</v>
      </c>
      <c r="I50" s="92"/>
      <c r="J50" s="34">
        <f>SUM('ผส.2'!I56)</f>
        <v>696</v>
      </c>
      <c r="K50" s="35">
        <f t="shared" si="1"/>
        <v>0</v>
      </c>
    </row>
    <row r="51" spans="1:11" ht="24">
      <c r="A51" s="31">
        <v>45</v>
      </c>
      <c r="B51" s="32" t="s">
        <v>93</v>
      </c>
      <c r="C51" s="33" t="s">
        <v>157</v>
      </c>
      <c r="D51" s="76">
        <v>321</v>
      </c>
      <c r="E51" s="76">
        <v>213</v>
      </c>
      <c r="F51" s="76">
        <v>77</v>
      </c>
      <c r="G51" s="76">
        <v>5</v>
      </c>
      <c r="H51" s="77">
        <f t="shared" si="3"/>
        <v>616</v>
      </c>
      <c r="I51" s="92"/>
      <c r="J51" s="34">
        <f>SUM('ผส.2'!I57)</f>
        <v>616</v>
      </c>
      <c r="K51" s="35">
        <f t="shared" si="1"/>
        <v>0</v>
      </c>
    </row>
    <row r="52" spans="1:11" ht="24">
      <c r="A52" s="31">
        <v>46</v>
      </c>
      <c r="B52" s="32" t="s">
        <v>93</v>
      </c>
      <c r="C52" s="33" t="s">
        <v>158</v>
      </c>
      <c r="D52" s="76">
        <v>306</v>
      </c>
      <c r="E52" s="76">
        <v>254</v>
      </c>
      <c r="F52" s="76">
        <v>93</v>
      </c>
      <c r="G52" s="76">
        <v>7</v>
      </c>
      <c r="H52" s="77">
        <f t="shared" si="3"/>
        <v>660</v>
      </c>
      <c r="I52" s="92"/>
      <c r="J52" s="34">
        <f>SUM('ผส.2'!I58)</f>
        <v>660</v>
      </c>
      <c r="K52" s="35">
        <f t="shared" si="1"/>
        <v>0</v>
      </c>
    </row>
    <row r="53" spans="1:11" ht="24">
      <c r="A53" s="36">
        <v>47</v>
      </c>
      <c r="B53" s="37" t="s">
        <v>93</v>
      </c>
      <c r="C53" s="38" t="s">
        <v>159</v>
      </c>
      <c r="D53" s="78">
        <v>508</v>
      </c>
      <c r="E53" s="78">
        <v>345</v>
      </c>
      <c r="F53" s="78">
        <v>134</v>
      </c>
      <c r="G53" s="78">
        <v>12</v>
      </c>
      <c r="H53" s="79">
        <f t="shared" si="3"/>
        <v>999</v>
      </c>
      <c r="I53" s="91"/>
      <c r="J53" s="39">
        <f>SUM('ผส.2'!I59)</f>
        <v>999</v>
      </c>
      <c r="K53" s="40">
        <f t="shared" si="1"/>
        <v>0</v>
      </c>
    </row>
    <row r="54" spans="1:11" ht="24">
      <c r="A54" s="26">
        <v>48</v>
      </c>
      <c r="B54" s="27" t="s">
        <v>73</v>
      </c>
      <c r="C54" s="28" t="s">
        <v>160</v>
      </c>
      <c r="D54" s="74">
        <v>264</v>
      </c>
      <c r="E54" s="74">
        <v>195</v>
      </c>
      <c r="F54" s="74">
        <v>55</v>
      </c>
      <c r="G54" s="74">
        <v>5</v>
      </c>
      <c r="H54" s="80">
        <f t="shared" si="3"/>
        <v>519</v>
      </c>
      <c r="I54" s="95"/>
      <c r="J54" s="29">
        <f>SUM('ผส.2'!I27)</f>
        <v>519</v>
      </c>
      <c r="K54" s="42">
        <f t="shared" si="1"/>
        <v>0</v>
      </c>
    </row>
    <row r="55" spans="1:11" ht="24">
      <c r="A55" s="31">
        <v>49</v>
      </c>
      <c r="B55" s="32" t="s">
        <v>73</v>
      </c>
      <c r="C55" s="33" t="s">
        <v>161</v>
      </c>
      <c r="D55" s="76">
        <v>463</v>
      </c>
      <c r="E55" s="76">
        <v>288</v>
      </c>
      <c r="F55" s="76">
        <v>113</v>
      </c>
      <c r="G55" s="76">
        <v>13</v>
      </c>
      <c r="H55" s="77">
        <f t="shared" si="3"/>
        <v>877</v>
      </c>
      <c r="I55" s="94"/>
      <c r="J55" s="34">
        <f>SUM('ผส.2'!I60)</f>
        <v>877</v>
      </c>
      <c r="K55" s="35">
        <f t="shared" si="1"/>
        <v>0</v>
      </c>
    </row>
    <row r="56" spans="1:11" ht="24">
      <c r="A56" s="31">
        <v>50</v>
      </c>
      <c r="B56" s="32" t="s">
        <v>73</v>
      </c>
      <c r="C56" s="33" t="s">
        <v>162</v>
      </c>
      <c r="D56" s="76">
        <v>453</v>
      </c>
      <c r="E56" s="76">
        <v>265</v>
      </c>
      <c r="F56" s="76">
        <v>84</v>
      </c>
      <c r="G56" s="76">
        <v>9</v>
      </c>
      <c r="H56" s="77">
        <f t="shared" si="3"/>
        <v>811</v>
      </c>
      <c r="I56" s="94"/>
      <c r="J56" s="34">
        <f>SUM('ผส.2'!I61)</f>
        <v>811</v>
      </c>
      <c r="K56" s="35">
        <f t="shared" si="1"/>
        <v>0</v>
      </c>
    </row>
    <row r="57" spans="1:11" ht="24">
      <c r="A57" s="31">
        <v>51</v>
      </c>
      <c r="B57" s="32" t="s">
        <v>73</v>
      </c>
      <c r="C57" s="33" t="s">
        <v>163</v>
      </c>
      <c r="D57" s="76">
        <v>320</v>
      </c>
      <c r="E57" s="76">
        <v>255</v>
      </c>
      <c r="F57" s="76">
        <v>92</v>
      </c>
      <c r="G57" s="76">
        <v>10</v>
      </c>
      <c r="H57" s="77">
        <f t="shared" si="3"/>
        <v>677</v>
      </c>
      <c r="I57" s="94"/>
      <c r="J57" s="34">
        <f>SUM('ผส.2'!I62)</f>
        <v>677</v>
      </c>
      <c r="K57" s="35">
        <f t="shared" si="1"/>
        <v>0</v>
      </c>
    </row>
    <row r="58" spans="1:11" ht="24">
      <c r="A58" s="31">
        <v>52</v>
      </c>
      <c r="B58" s="32" t="s">
        <v>73</v>
      </c>
      <c r="C58" s="33" t="s">
        <v>164</v>
      </c>
      <c r="D58" s="76">
        <v>384</v>
      </c>
      <c r="E58" s="76">
        <v>271</v>
      </c>
      <c r="F58" s="76">
        <v>124</v>
      </c>
      <c r="G58" s="76">
        <v>20</v>
      </c>
      <c r="H58" s="77">
        <f t="shared" si="3"/>
        <v>799</v>
      </c>
      <c r="I58" s="94"/>
      <c r="J58" s="34">
        <f>SUM('ผส.2'!I63)</f>
        <v>799</v>
      </c>
      <c r="K58" s="35">
        <f t="shared" si="1"/>
        <v>0</v>
      </c>
    </row>
    <row r="59" spans="1:11" ht="24">
      <c r="A59" s="31">
        <v>53</v>
      </c>
      <c r="B59" s="32" t="s">
        <v>73</v>
      </c>
      <c r="C59" s="33" t="s">
        <v>165</v>
      </c>
      <c r="D59" s="76">
        <v>661</v>
      </c>
      <c r="E59" s="76">
        <v>422</v>
      </c>
      <c r="F59" s="76">
        <v>118</v>
      </c>
      <c r="G59" s="76">
        <v>14</v>
      </c>
      <c r="H59" s="77">
        <f t="shared" si="3"/>
        <v>1215</v>
      </c>
      <c r="I59" s="94"/>
      <c r="J59" s="34">
        <f>SUM('ผส.2'!I64)</f>
        <v>1215</v>
      </c>
      <c r="K59" s="35">
        <f t="shared" si="1"/>
        <v>0</v>
      </c>
    </row>
    <row r="60" spans="1:11" ht="24">
      <c r="A60" s="31">
        <v>54</v>
      </c>
      <c r="B60" s="32" t="s">
        <v>73</v>
      </c>
      <c r="C60" s="33" t="s">
        <v>166</v>
      </c>
      <c r="D60" s="76">
        <v>391</v>
      </c>
      <c r="E60" s="76">
        <v>293</v>
      </c>
      <c r="F60" s="76">
        <v>104</v>
      </c>
      <c r="G60" s="76">
        <v>17</v>
      </c>
      <c r="H60" s="77">
        <f t="shared" si="3"/>
        <v>805</v>
      </c>
      <c r="I60" s="94"/>
      <c r="J60" s="34">
        <f>SUM('ผส.2'!I65)</f>
        <v>805</v>
      </c>
      <c r="K60" s="35">
        <f t="shared" si="1"/>
        <v>0</v>
      </c>
    </row>
    <row r="61" spans="1:11" ht="24">
      <c r="A61" s="36">
        <v>55</v>
      </c>
      <c r="B61" s="37" t="s">
        <v>73</v>
      </c>
      <c r="C61" s="38" t="s">
        <v>167</v>
      </c>
      <c r="D61" s="78">
        <v>483</v>
      </c>
      <c r="E61" s="78">
        <v>296</v>
      </c>
      <c r="F61" s="78">
        <v>112</v>
      </c>
      <c r="G61" s="78">
        <v>11</v>
      </c>
      <c r="H61" s="79">
        <f t="shared" si="3"/>
        <v>902</v>
      </c>
      <c r="I61" s="91"/>
      <c r="J61" s="39">
        <f>SUM('ผส.2'!I66)</f>
        <v>902</v>
      </c>
      <c r="K61" s="40">
        <f t="shared" si="1"/>
        <v>0</v>
      </c>
    </row>
    <row r="62" spans="1:11" ht="24">
      <c r="A62" s="26">
        <v>56</v>
      </c>
      <c r="B62" s="27" t="s">
        <v>64</v>
      </c>
      <c r="C62" s="28" t="s">
        <v>168</v>
      </c>
      <c r="D62" s="74">
        <v>815</v>
      </c>
      <c r="E62" s="74">
        <v>505</v>
      </c>
      <c r="F62" s="74">
        <v>195</v>
      </c>
      <c r="G62" s="74">
        <v>16</v>
      </c>
      <c r="H62" s="80">
        <f t="shared" si="3"/>
        <v>1531</v>
      </c>
      <c r="I62" s="89" t="s">
        <v>206</v>
      </c>
      <c r="J62" s="29">
        <f>SUM('ผส.2'!I28)</f>
        <v>1531</v>
      </c>
      <c r="K62" s="42">
        <f t="shared" si="1"/>
        <v>0</v>
      </c>
    </row>
    <row r="63" spans="1:11" ht="24">
      <c r="A63" s="31">
        <v>57</v>
      </c>
      <c r="B63" s="32" t="s">
        <v>64</v>
      </c>
      <c r="C63" s="33" t="s">
        <v>169</v>
      </c>
      <c r="D63" s="76">
        <v>720</v>
      </c>
      <c r="E63" s="76">
        <v>415</v>
      </c>
      <c r="F63" s="76">
        <v>143</v>
      </c>
      <c r="G63" s="76">
        <v>13</v>
      </c>
      <c r="H63" s="77">
        <f t="shared" si="3"/>
        <v>1291</v>
      </c>
      <c r="I63" s="94"/>
      <c r="J63" s="34">
        <f>SUM('ผส.2'!I29)</f>
        <v>1291</v>
      </c>
      <c r="K63" s="35">
        <f t="shared" si="1"/>
        <v>0</v>
      </c>
    </row>
    <row r="64" spans="1:11" ht="24">
      <c r="A64" s="31">
        <v>58</v>
      </c>
      <c r="B64" s="32" t="s">
        <v>64</v>
      </c>
      <c r="C64" s="33" t="s">
        <v>170</v>
      </c>
      <c r="D64" s="76">
        <v>165</v>
      </c>
      <c r="E64" s="76">
        <v>115</v>
      </c>
      <c r="F64" s="76">
        <v>40</v>
      </c>
      <c r="G64" s="76">
        <v>2</v>
      </c>
      <c r="H64" s="77">
        <f t="shared" si="3"/>
        <v>322</v>
      </c>
      <c r="I64" s="92" t="s">
        <v>206</v>
      </c>
      <c r="J64" s="34">
        <f>SUM('ผส.2'!I67)</f>
        <v>322</v>
      </c>
      <c r="K64" s="35">
        <f t="shared" si="1"/>
        <v>0</v>
      </c>
    </row>
    <row r="65" spans="1:11" ht="24">
      <c r="A65" s="31">
        <v>59</v>
      </c>
      <c r="B65" s="32" t="s">
        <v>64</v>
      </c>
      <c r="C65" s="33" t="s">
        <v>171</v>
      </c>
      <c r="D65" s="76">
        <v>494</v>
      </c>
      <c r="E65" s="76">
        <v>315</v>
      </c>
      <c r="F65" s="76">
        <v>110</v>
      </c>
      <c r="G65" s="76">
        <v>5</v>
      </c>
      <c r="H65" s="77">
        <f t="shared" si="3"/>
        <v>924</v>
      </c>
      <c r="I65" s="92"/>
      <c r="J65" s="34">
        <f>SUM('ผส.2'!I68)</f>
        <v>924</v>
      </c>
      <c r="K65" s="35">
        <f t="shared" si="1"/>
        <v>0</v>
      </c>
    </row>
    <row r="66" spans="1:11" ht="24">
      <c r="A66" s="31">
        <v>60</v>
      </c>
      <c r="B66" s="32" t="s">
        <v>64</v>
      </c>
      <c r="C66" s="33" t="s">
        <v>172</v>
      </c>
      <c r="D66" s="76">
        <v>280</v>
      </c>
      <c r="E66" s="76">
        <v>170</v>
      </c>
      <c r="F66" s="76">
        <v>44</v>
      </c>
      <c r="G66" s="76">
        <v>5</v>
      </c>
      <c r="H66" s="77">
        <f t="shared" si="3"/>
        <v>499</v>
      </c>
      <c r="I66" s="92" t="s">
        <v>206</v>
      </c>
      <c r="J66" s="34">
        <f>SUM('ผส.2'!I69)</f>
        <v>499</v>
      </c>
      <c r="K66" s="35">
        <f t="shared" si="1"/>
        <v>0</v>
      </c>
    </row>
    <row r="67" spans="1:11" ht="24">
      <c r="A67" s="31">
        <v>61</v>
      </c>
      <c r="B67" s="32" t="s">
        <v>64</v>
      </c>
      <c r="C67" s="33" t="s">
        <v>173</v>
      </c>
      <c r="D67" s="76">
        <v>348</v>
      </c>
      <c r="E67" s="76">
        <v>226</v>
      </c>
      <c r="F67" s="76">
        <v>60</v>
      </c>
      <c r="G67" s="76">
        <v>4</v>
      </c>
      <c r="H67" s="77">
        <f t="shared" si="3"/>
        <v>638</v>
      </c>
      <c r="I67" s="92" t="s">
        <v>206</v>
      </c>
      <c r="J67" s="34">
        <f>SUM('ผส.2'!I70)</f>
        <v>638</v>
      </c>
      <c r="K67" s="35">
        <f t="shared" si="1"/>
        <v>0</v>
      </c>
    </row>
    <row r="68" spans="1:11" ht="24">
      <c r="A68" s="31">
        <v>62</v>
      </c>
      <c r="B68" s="32" t="s">
        <v>64</v>
      </c>
      <c r="C68" s="33" t="s">
        <v>174</v>
      </c>
      <c r="D68" s="76">
        <v>603</v>
      </c>
      <c r="E68" s="76">
        <v>197</v>
      </c>
      <c r="F68" s="76">
        <v>72</v>
      </c>
      <c r="G68" s="76">
        <v>3</v>
      </c>
      <c r="H68" s="77">
        <f t="shared" si="3"/>
        <v>875</v>
      </c>
      <c r="I68" s="92" t="s">
        <v>206</v>
      </c>
      <c r="J68" s="34">
        <f>SUM('ผส.2'!I71)</f>
        <v>875</v>
      </c>
      <c r="K68" s="35">
        <f t="shared" si="1"/>
        <v>0</v>
      </c>
    </row>
    <row r="69" spans="1:11" ht="24">
      <c r="A69" s="31">
        <v>63</v>
      </c>
      <c r="B69" s="32" t="s">
        <v>64</v>
      </c>
      <c r="C69" s="33" t="s">
        <v>175</v>
      </c>
      <c r="D69" s="76">
        <v>320</v>
      </c>
      <c r="E69" s="76">
        <v>206</v>
      </c>
      <c r="F69" s="76">
        <v>72</v>
      </c>
      <c r="G69" s="76">
        <v>9</v>
      </c>
      <c r="H69" s="77">
        <f t="shared" si="3"/>
        <v>607</v>
      </c>
      <c r="I69" s="92"/>
      <c r="J69" s="34">
        <f>SUM('ผส.2'!I72)</f>
        <v>607</v>
      </c>
      <c r="K69" s="35">
        <f t="shared" si="1"/>
        <v>0</v>
      </c>
    </row>
    <row r="70" spans="1:11" ht="24">
      <c r="A70" s="36">
        <v>64</v>
      </c>
      <c r="B70" s="37" t="s">
        <v>64</v>
      </c>
      <c r="C70" s="38" t="s">
        <v>176</v>
      </c>
      <c r="D70" s="78">
        <v>515</v>
      </c>
      <c r="E70" s="78">
        <v>244</v>
      </c>
      <c r="F70" s="78">
        <v>91</v>
      </c>
      <c r="G70" s="78">
        <v>10</v>
      </c>
      <c r="H70" s="79">
        <f t="shared" si="3"/>
        <v>860</v>
      </c>
      <c r="I70" s="91" t="s">
        <v>206</v>
      </c>
      <c r="J70" s="39">
        <f>SUM('ผส.2'!I73)</f>
        <v>860</v>
      </c>
      <c r="K70" s="40">
        <f t="shared" si="1"/>
        <v>0</v>
      </c>
    </row>
    <row r="71" spans="1:11" ht="24">
      <c r="A71" s="26">
        <v>65</v>
      </c>
      <c r="B71" s="27" t="s">
        <v>37</v>
      </c>
      <c r="C71" s="28" t="s">
        <v>177</v>
      </c>
      <c r="D71" s="74">
        <v>428</v>
      </c>
      <c r="E71" s="74">
        <v>308</v>
      </c>
      <c r="F71" s="74">
        <v>131</v>
      </c>
      <c r="G71" s="74">
        <v>18</v>
      </c>
      <c r="H71" s="80">
        <f t="shared" si="3"/>
        <v>885</v>
      </c>
      <c r="I71" s="89"/>
      <c r="J71" s="29">
        <f>SUM('ผส.2'!I30)</f>
        <v>885</v>
      </c>
      <c r="K71" s="42">
        <f t="shared" si="1"/>
        <v>0</v>
      </c>
    </row>
    <row r="72" spans="1:11" ht="24">
      <c r="A72" s="31">
        <v>66</v>
      </c>
      <c r="B72" s="32" t="s">
        <v>37</v>
      </c>
      <c r="C72" s="33" t="s">
        <v>178</v>
      </c>
      <c r="D72" s="76">
        <v>644</v>
      </c>
      <c r="E72" s="76">
        <v>493</v>
      </c>
      <c r="F72" s="76">
        <v>189</v>
      </c>
      <c r="G72" s="76">
        <v>17</v>
      </c>
      <c r="H72" s="77">
        <f t="shared" si="3"/>
        <v>1343</v>
      </c>
      <c r="I72" s="94"/>
      <c r="J72" s="34">
        <f>SUM('ผส.2'!I74)</f>
        <v>1343</v>
      </c>
      <c r="K72" s="35">
        <f t="shared" si="1"/>
        <v>0</v>
      </c>
    </row>
    <row r="73" spans="1:11" ht="24">
      <c r="A73" s="31">
        <v>67</v>
      </c>
      <c r="B73" s="32" t="s">
        <v>37</v>
      </c>
      <c r="C73" s="33" t="s">
        <v>179</v>
      </c>
      <c r="D73" s="76">
        <v>845</v>
      </c>
      <c r="E73" s="76">
        <v>578</v>
      </c>
      <c r="F73" s="76">
        <v>195</v>
      </c>
      <c r="G73" s="76">
        <v>12</v>
      </c>
      <c r="H73" s="77">
        <f t="shared" si="3"/>
        <v>1630</v>
      </c>
      <c r="I73" s="94"/>
      <c r="J73" s="34">
        <f>SUM('ผส.2'!I75)</f>
        <v>1630</v>
      </c>
      <c r="K73" s="35">
        <f aca="true" t="shared" si="4" ref="K73:K89">SUM(H73-J73)</f>
        <v>0</v>
      </c>
    </row>
    <row r="74" spans="1:11" ht="24">
      <c r="A74" s="31">
        <v>68</v>
      </c>
      <c r="B74" s="32" t="s">
        <v>37</v>
      </c>
      <c r="C74" s="33" t="s">
        <v>180</v>
      </c>
      <c r="D74" s="76">
        <v>360</v>
      </c>
      <c r="E74" s="76">
        <v>190</v>
      </c>
      <c r="F74" s="76">
        <v>62</v>
      </c>
      <c r="G74" s="76">
        <v>6</v>
      </c>
      <c r="H74" s="77">
        <f t="shared" si="3"/>
        <v>618</v>
      </c>
      <c r="I74" s="92"/>
      <c r="J74" s="34">
        <f>SUM('ผส.2'!I76)</f>
        <v>618</v>
      </c>
      <c r="K74" s="35">
        <f t="shared" si="4"/>
        <v>0</v>
      </c>
    </row>
    <row r="75" spans="1:11" ht="24">
      <c r="A75" s="31">
        <v>69</v>
      </c>
      <c r="B75" s="32" t="s">
        <v>37</v>
      </c>
      <c r="C75" s="33" t="s">
        <v>181</v>
      </c>
      <c r="D75" s="76">
        <v>356</v>
      </c>
      <c r="E75" s="76">
        <v>212</v>
      </c>
      <c r="F75" s="76">
        <v>73</v>
      </c>
      <c r="G75" s="76">
        <v>6</v>
      </c>
      <c r="H75" s="77">
        <f t="shared" si="3"/>
        <v>647</v>
      </c>
      <c r="I75" s="92"/>
      <c r="J75" s="34">
        <f>SUM('ผส.2'!I77)</f>
        <v>647</v>
      </c>
      <c r="K75" s="35">
        <f t="shared" si="4"/>
        <v>0</v>
      </c>
    </row>
    <row r="76" spans="1:11" ht="24">
      <c r="A76" s="31">
        <v>70</v>
      </c>
      <c r="B76" s="32" t="s">
        <v>37</v>
      </c>
      <c r="C76" s="33" t="s">
        <v>182</v>
      </c>
      <c r="D76" s="76">
        <v>359</v>
      </c>
      <c r="E76" s="76">
        <v>213</v>
      </c>
      <c r="F76" s="76">
        <v>81</v>
      </c>
      <c r="G76" s="76">
        <v>6</v>
      </c>
      <c r="H76" s="77">
        <f t="shared" si="3"/>
        <v>659</v>
      </c>
      <c r="I76" s="94"/>
      <c r="J76" s="34">
        <f>SUM('ผส.2'!I78)</f>
        <v>659</v>
      </c>
      <c r="K76" s="35">
        <f t="shared" si="4"/>
        <v>0</v>
      </c>
    </row>
    <row r="77" spans="1:11" ht="24">
      <c r="A77" s="31">
        <v>71</v>
      </c>
      <c r="B77" s="32" t="s">
        <v>37</v>
      </c>
      <c r="C77" s="33" t="s">
        <v>183</v>
      </c>
      <c r="D77" s="76">
        <v>552</v>
      </c>
      <c r="E77" s="76">
        <v>309</v>
      </c>
      <c r="F77" s="76">
        <v>81</v>
      </c>
      <c r="G77" s="76">
        <v>6</v>
      </c>
      <c r="H77" s="77">
        <f t="shared" si="3"/>
        <v>948</v>
      </c>
      <c r="I77" s="92"/>
      <c r="J77" s="34">
        <f>SUM('ผส.2'!I79)</f>
        <v>948</v>
      </c>
      <c r="K77" s="35">
        <f t="shared" si="4"/>
        <v>0</v>
      </c>
    </row>
    <row r="78" spans="1:11" ht="24">
      <c r="A78" s="31">
        <v>72</v>
      </c>
      <c r="B78" s="32" t="s">
        <v>37</v>
      </c>
      <c r="C78" s="33" t="s">
        <v>184</v>
      </c>
      <c r="D78" s="76">
        <v>436</v>
      </c>
      <c r="E78" s="76">
        <v>254</v>
      </c>
      <c r="F78" s="76">
        <v>70</v>
      </c>
      <c r="G78" s="76">
        <v>4</v>
      </c>
      <c r="H78" s="77">
        <f t="shared" si="3"/>
        <v>764</v>
      </c>
      <c r="I78" s="92"/>
      <c r="J78" s="34">
        <f>SUM('ผส.2'!I80)</f>
        <v>764</v>
      </c>
      <c r="K78" s="35">
        <f t="shared" si="4"/>
        <v>0</v>
      </c>
    </row>
    <row r="79" spans="1:11" ht="24">
      <c r="A79" s="31">
        <v>73</v>
      </c>
      <c r="B79" s="32" t="s">
        <v>37</v>
      </c>
      <c r="C79" s="33" t="s">
        <v>185</v>
      </c>
      <c r="D79" s="76">
        <v>738</v>
      </c>
      <c r="E79" s="76">
        <v>485</v>
      </c>
      <c r="F79" s="76">
        <v>163</v>
      </c>
      <c r="G79" s="76">
        <v>15</v>
      </c>
      <c r="H79" s="77">
        <f t="shared" si="3"/>
        <v>1401</v>
      </c>
      <c r="I79" s="92"/>
      <c r="J79" s="34">
        <f>SUM('ผส.2'!I81)</f>
        <v>1401</v>
      </c>
      <c r="K79" s="35">
        <f t="shared" si="4"/>
        <v>0</v>
      </c>
    </row>
    <row r="80" spans="1:11" ht="24">
      <c r="A80" s="31">
        <v>74</v>
      </c>
      <c r="B80" s="32" t="s">
        <v>37</v>
      </c>
      <c r="C80" s="33" t="s">
        <v>186</v>
      </c>
      <c r="D80" s="76">
        <v>867</v>
      </c>
      <c r="E80" s="76">
        <v>630</v>
      </c>
      <c r="F80" s="76">
        <v>198</v>
      </c>
      <c r="G80" s="76">
        <v>22</v>
      </c>
      <c r="H80" s="77">
        <f t="shared" si="3"/>
        <v>1717</v>
      </c>
      <c r="I80" s="92"/>
      <c r="J80" s="34">
        <f>SUM('ผส.2'!I82)</f>
        <v>1717</v>
      </c>
      <c r="K80" s="35">
        <f t="shared" si="4"/>
        <v>0</v>
      </c>
    </row>
    <row r="81" spans="1:11" ht="24">
      <c r="A81" s="31">
        <v>75</v>
      </c>
      <c r="B81" s="32" t="s">
        <v>37</v>
      </c>
      <c r="C81" s="33" t="s">
        <v>187</v>
      </c>
      <c r="D81" s="76">
        <v>394</v>
      </c>
      <c r="E81" s="76">
        <v>181</v>
      </c>
      <c r="F81" s="76">
        <v>53</v>
      </c>
      <c r="G81" s="76">
        <v>11</v>
      </c>
      <c r="H81" s="77">
        <f t="shared" si="3"/>
        <v>639</v>
      </c>
      <c r="I81" s="92"/>
      <c r="J81" s="34">
        <f>SUM('ผส.2'!I83)</f>
        <v>639</v>
      </c>
      <c r="K81" s="35">
        <f t="shared" si="4"/>
        <v>0</v>
      </c>
    </row>
    <row r="82" spans="1:11" ht="24">
      <c r="A82" s="31">
        <v>76</v>
      </c>
      <c r="B82" s="32" t="s">
        <v>37</v>
      </c>
      <c r="C82" s="33" t="s">
        <v>188</v>
      </c>
      <c r="D82" s="76">
        <v>241</v>
      </c>
      <c r="E82" s="76">
        <v>152</v>
      </c>
      <c r="F82" s="76">
        <v>58</v>
      </c>
      <c r="G82" s="76">
        <v>6</v>
      </c>
      <c r="H82" s="77">
        <f t="shared" si="3"/>
        <v>457</v>
      </c>
      <c r="I82" s="92"/>
      <c r="J82" s="34">
        <f>SUM('ผส.2'!I84)</f>
        <v>457</v>
      </c>
      <c r="K82" s="35">
        <f t="shared" si="4"/>
        <v>0</v>
      </c>
    </row>
    <row r="83" spans="1:11" ht="24">
      <c r="A83" s="36">
        <v>77</v>
      </c>
      <c r="B83" s="36" t="s">
        <v>37</v>
      </c>
      <c r="C83" s="38" t="s">
        <v>189</v>
      </c>
      <c r="D83" s="78">
        <v>958</v>
      </c>
      <c r="E83" s="78">
        <v>633</v>
      </c>
      <c r="F83" s="78">
        <v>195</v>
      </c>
      <c r="G83" s="78">
        <v>7</v>
      </c>
      <c r="H83" s="79">
        <f t="shared" si="3"/>
        <v>1793</v>
      </c>
      <c r="I83" s="91"/>
      <c r="J83" s="39">
        <f>SUM('ผส.2'!I85)</f>
        <v>1793</v>
      </c>
      <c r="K83" s="40">
        <f t="shared" si="4"/>
        <v>0</v>
      </c>
    </row>
    <row r="84" spans="1:11" ht="24">
      <c r="A84" s="26">
        <v>78</v>
      </c>
      <c r="B84" s="27" t="s">
        <v>14</v>
      </c>
      <c r="C84" s="28" t="s">
        <v>190</v>
      </c>
      <c r="D84" s="74">
        <v>461</v>
      </c>
      <c r="E84" s="74">
        <v>222</v>
      </c>
      <c r="F84" s="74">
        <v>77</v>
      </c>
      <c r="G84" s="74">
        <v>3</v>
      </c>
      <c r="H84" s="80">
        <f t="shared" si="3"/>
        <v>763</v>
      </c>
      <c r="I84" s="95"/>
      <c r="J84" s="29">
        <f>SUM('ผส.2'!I31)</f>
        <v>763</v>
      </c>
      <c r="K84" s="42">
        <f t="shared" si="4"/>
        <v>0</v>
      </c>
    </row>
    <row r="85" spans="1:11" ht="24">
      <c r="A85" s="31">
        <v>79</v>
      </c>
      <c r="B85" s="32" t="s">
        <v>14</v>
      </c>
      <c r="C85" s="33" t="s">
        <v>191</v>
      </c>
      <c r="D85" s="76">
        <v>365</v>
      </c>
      <c r="E85" s="76">
        <v>158</v>
      </c>
      <c r="F85" s="76">
        <v>34</v>
      </c>
      <c r="G85" s="76">
        <v>0</v>
      </c>
      <c r="H85" s="77">
        <f t="shared" si="3"/>
        <v>557</v>
      </c>
      <c r="I85" s="94"/>
      <c r="J85" s="34">
        <f>SUM('ผส.2'!I86)</f>
        <v>557</v>
      </c>
      <c r="K85" s="35">
        <f t="shared" si="4"/>
        <v>0</v>
      </c>
    </row>
    <row r="86" spans="1:11" ht="24">
      <c r="A86" s="31">
        <v>80</v>
      </c>
      <c r="B86" s="32" t="s">
        <v>14</v>
      </c>
      <c r="C86" s="33" t="s">
        <v>192</v>
      </c>
      <c r="D86" s="76">
        <v>230</v>
      </c>
      <c r="E86" s="76">
        <v>147</v>
      </c>
      <c r="F86" s="76">
        <v>47</v>
      </c>
      <c r="G86" s="76">
        <v>5</v>
      </c>
      <c r="H86" s="77">
        <f t="shared" si="3"/>
        <v>429</v>
      </c>
      <c r="I86" s="94"/>
      <c r="J86" s="34">
        <f>SUM('ผส.2'!I87)</f>
        <v>429</v>
      </c>
      <c r="K86" s="35">
        <f t="shared" si="4"/>
        <v>0</v>
      </c>
    </row>
    <row r="87" spans="1:11" ht="24">
      <c r="A87" s="31">
        <v>81</v>
      </c>
      <c r="B87" s="32" t="s">
        <v>14</v>
      </c>
      <c r="C87" s="33" t="s">
        <v>193</v>
      </c>
      <c r="D87" s="76">
        <v>302</v>
      </c>
      <c r="E87" s="76">
        <v>172</v>
      </c>
      <c r="F87" s="76">
        <v>51</v>
      </c>
      <c r="G87" s="76">
        <v>2</v>
      </c>
      <c r="H87" s="77">
        <f t="shared" si="3"/>
        <v>527</v>
      </c>
      <c r="I87" s="94"/>
      <c r="J87" s="34">
        <f>SUM('ผส.2'!I88)</f>
        <v>527</v>
      </c>
      <c r="K87" s="35">
        <f t="shared" si="4"/>
        <v>0</v>
      </c>
    </row>
    <row r="88" spans="1:11" ht="24">
      <c r="A88" s="31">
        <v>82</v>
      </c>
      <c r="B88" s="32" t="s">
        <v>14</v>
      </c>
      <c r="C88" s="33" t="s">
        <v>194</v>
      </c>
      <c r="D88" s="76">
        <v>210</v>
      </c>
      <c r="E88" s="76">
        <v>105</v>
      </c>
      <c r="F88" s="76">
        <v>27</v>
      </c>
      <c r="G88" s="76">
        <v>1</v>
      </c>
      <c r="H88" s="77">
        <f t="shared" si="3"/>
        <v>343</v>
      </c>
      <c r="I88" s="94"/>
      <c r="J88" s="34">
        <f>SUM('ผส.2'!I89)</f>
        <v>343</v>
      </c>
      <c r="K88" s="35">
        <f t="shared" si="4"/>
        <v>0</v>
      </c>
    </row>
    <row r="89" spans="1:11" ht="24">
      <c r="A89" s="36">
        <v>83</v>
      </c>
      <c r="B89" s="37" t="s">
        <v>14</v>
      </c>
      <c r="C89" s="38" t="s">
        <v>195</v>
      </c>
      <c r="D89" s="78">
        <v>247</v>
      </c>
      <c r="E89" s="78">
        <v>165</v>
      </c>
      <c r="F89" s="78">
        <v>44</v>
      </c>
      <c r="G89" s="78">
        <v>3</v>
      </c>
      <c r="H89" s="77">
        <f t="shared" si="3"/>
        <v>459</v>
      </c>
      <c r="I89" s="93"/>
      <c r="J89" s="39">
        <f>SUM('ผส.2'!I90)</f>
        <v>459</v>
      </c>
      <c r="K89" s="40">
        <f t="shared" si="4"/>
        <v>0</v>
      </c>
    </row>
    <row r="90" spans="1:11" ht="24">
      <c r="A90" s="191" t="s">
        <v>209</v>
      </c>
      <c r="B90" s="191"/>
      <c r="C90" s="191"/>
      <c r="D90" s="73">
        <f aca="true" t="shared" si="5" ref="D90:J90">SUM(D7:D89)</f>
        <v>37069</v>
      </c>
      <c r="E90" s="73">
        <f t="shared" si="5"/>
        <v>23050</v>
      </c>
      <c r="F90" s="73">
        <f t="shared" si="5"/>
        <v>7584</v>
      </c>
      <c r="G90" s="73">
        <f t="shared" si="5"/>
        <v>702</v>
      </c>
      <c r="H90" s="73">
        <f t="shared" si="5"/>
        <v>68405</v>
      </c>
      <c r="I90" s="88"/>
      <c r="J90" s="24">
        <f t="shared" si="5"/>
        <v>68405</v>
      </c>
      <c r="K90" s="23">
        <f>SUM(J90-H90)</f>
        <v>0</v>
      </c>
    </row>
    <row r="92" ht="24">
      <c r="B92" s="1" t="s">
        <v>96</v>
      </c>
    </row>
    <row r="93" spans="2:9" ht="24">
      <c r="B93" s="203" t="s">
        <v>97</v>
      </c>
      <c r="C93" s="203"/>
      <c r="D93" s="203"/>
      <c r="E93" s="25"/>
      <c r="I93" s="2"/>
    </row>
    <row r="94" spans="2:9" ht="24">
      <c r="B94" s="203" t="s">
        <v>98</v>
      </c>
      <c r="C94" s="203"/>
      <c r="D94" s="203"/>
      <c r="E94" s="25"/>
      <c r="I94" s="2"/>
    </row>
    <row r="95" spans="2:9" ht="24">
      <c r="B95" s="203" t="s">
        <v>211</v>
      </c>
      <c r="C95" s="203"/>
      <c r="D95" s="203"/>
      <c r="E95" s="25"/>
      <c r="I95" s="25"/>
    </row>
    <row r="97" spans="2:7" ht="24">
      <c r="B97" s="1" t="s">
        <v>210</v>
      </c>
      <c r="F97" s="192" t="s">
        <v>99</v>
      </c>
      <c r="G97" s="192"/>
    </row>
    <row r="98" spans="2:8" ht="24">
      <c r="B98" s="203" t="s">
        <v>196</v>
      </c>
      <c r="C98" s="203"/>
      <c r="D98" s="203"/>
      <c r="G98" s="2" t="s">
        <v>197</v>
      </c>
      <c r="H98" s="2"/>
    </row>
    <row r="99" spans="2:8" ht="24">
      <c r="B99" s="203" t="s">
        <v>198</v>
      </c>
      <c r="C99" s="203"/>
      <c r="D99" s="203"/>
      <c r="G99" s="2" t="s">
        <v>199</v>
      </c>
      <c r="H99" s="2"/>
    </row>
    <row r="100" spans="2:8" ht="24">
      <c r="B100" s="203" t="s">
        <v>211</v>
      </c>
      <c r="C100" s="203"/>
      <c r="D100" s="203"/>
      <c r="F100" s="203" t="s">
        <v>211</v>
      </c>
      <c r="G100" s="203"/>
      <c r="H100" s="203"/>
    </row>
  </sheetData>
  <mergeCells count="19">
    <mergeCell ref="B100:D100"/>
    <mergeCell ref="F100:H100"/>
    <mergeCell ref="J4:K4"/>
    <mergeCell ref="J5:K5"/>
    <mergeCell ref="J6:K6"/>
    <mergeCell ref="B95:D95"/>
    <mergeCell ref="A90:C90"/>
    <mergeCell ref="B93:D93"/>
    <mergeCell ref="B94:D94"/>
    <mergeCell ref="F97:G97"/>
    <mergeCell ref="B98:D98"/>
    <mergeCell ref="B99:D99"/>
    <mergeCell ref="A1:H1"/>
    <mergeCell ref="A2:H2"/>
    <mergeCell ref="A3:H3"/>
    <mergeCell ref="A4:A6"/>
    <mergeCell ref="B4:B6"/>
    <mergeCell ref="C4:C6"/>
    <mergeCell ref="D4:G5"/>
  </mergeCells>
  <printOptions horizontalCentered="1"/>
  <pageMargins left="0.5905511811023623" right="0.3937007874015748" top="0.7874015748031497" bottom="0.5905511811023623" header="0.3937007874015748" footer="0.3937007874015748"/>
  <pageSetup horizontalDpi="600" verticalDpi="600" orientation="portrait" paperSize="9" scale="80" r:id="rId1"/>
  <headerFooter alignWithMargins="0">
    <oddHeader>&amp;C&amp;"TH SarabunPSK,ธรรมดา"&amp;12หน้าที่ &amp;P จาก &amp;N&amp;R&amp;"TH SarabunPSK,ธรรมดา"&amp;12(สูงอายุ)</oddHeader>
    <oddFooter>&amp;L&amp;"TH SarabunPSK,ธรรมดา"&amp;8&amp;Z&amp;F&amp;R&amp;"TH SarabunPSK,ธรรมดา"&amp;D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97"/>
  <sheetViews>
    <sheetView tabSelected="1" workbookViewId="0" topLeftCell="J1">
      <pane ySplit="8" topLeftCell="BM88" activePane="bottomLeft" state="frozen"/>
      <selection pane="topLeft" activeCell="A1" sqref="A1"/>
      <selection pane="bottomLeft" activeCell="S92" sqref="S92"/>
    </sheetView>
  </sheetViews>
  <sheetFormatPr defaultColWidth="9.140625" defaultRowHeight="12.75"/>
  <cols>
    <col min="1" max="1" width="4.140625" style="96" bestFit="1" customWidth="1"/>
    <col min="2" max="2" width="9.7109375" style="96" bestFit="1" customWidth="1"/>
    <col min="3" max="3" width="12.8515625" style="96" customWidth="1"/>
    <col min="4" max="4" width="14.00390625" style="96" customWidth="1"/>
    <col min="5" max="8" width="10.140625" style="96" customWidth="1"/>
    <col min="9" max="9" width="13.421875" style="96" bestFit="1" customWidth="1"/>
    <col min="10" max="10" width="15.00390625" style="96" customWidth="1"/>
    <col min="11" max="14" width="8.57421875" style="96" customWidth="1"/>
    <col min="15" max="15" width="24.7109375" style="96" customWidth="1"/>
    <col min="16" max="16" width="18.7109375" style="96" customWidth="1"/>
    <col min="17" max="17" width="6.57421875" style="96" customWidth="1"/>
    <col min="18" max="16384" width="9.140625" style="96" customWidth="1"/>
  </cols>
  <sheetData>
    <row r="1" spans="1:17" ht="21.75">
      <c r="A1" s="193" t="s">
        <v>218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7" ht="21.75">
      <c r="A2" s="193" t="s">
        <v>219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17" ht="21.75">
      <c r="A3" s="193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17" ht="21.75">
      <c r="A4" s="214" t="s">
        <v>104</v>
      </c>
      <c r="B4" s="214" t="s">
        <v>3</v>
      </c>
      <c r="C4" s="214" t="s">
        <v>4</v>
      </c>
      <c r="D4" s="128" t="s">
        <v>215</v>
      </c>
      <c r="E4" s="212" t="s">
        <v>232</v>
      </c>
      <c r="F4" s="223"/>
      <c r="G4" s="223"/>
      <c r="H4" s="213"/>
      <c r="I4" s="128" t="s">
        <v>215</v>
      </c>
      <c r="J4" s="160" t="s">
        <v>239</v>
      </c>
      <c r="K4" s="212" t="s">
        <v>241</v>
      </c>
      <c r="L4" s="223"/>
      <c r="M4" s="223"/>
      <c r="N4" s="213"/>
      <c r="O4" s="128" t="s">
        <v>215</v>
      </c>
      <c r="P4" s="128" t="s">
        <v>215</v>
      </c>
      <c r="Q4" s="187"/>
    </row>
    <row r="5" spans="1:17" ht="21.75">
      <c r="A5" s="215"/>
      <c r="B5" s="215"/>
      <c r="C5" s="215"/>
      <c r="D5" s="129" t="s">
        <v>216</v>
      </c>
      <c r="E5" s="217" t="s">
        <v>220</v>
      </c>
      <c r="F5" s="218"/>
      <c r="G5" s="218"/>
      <c r="H5" s="219"/>
      <c r="I5" s="129" t="s">
        <v>246</v>
      </c>
      <c r="J5" s="161" t="s">
        <v>238</v>
      </c>
      <c r="K5" s="217" t="s">
        <v>240</v>
      </c>
      <c r="L5" s="218"/>
      <c r="M5" s="218"/>
      <c r="N5" s="219"/>
      <c r="O5" s="129" t="s">
        <v>233</v>
      </c>
      <c r="P5" s="129" t="s">
        <v>221</v>
      </c>
      <c r="Q5" s="162" t="s">
        <v>235</v>
      </c>
    </row>
    <row r="6" spans="1:17" ht="21.75">
      <c r="A6" s="215"/>
      <c r="B6" s="215"/>
      <c r="C6" s="215"/>
      <c r="D6" s="129" t="s">
        <v>217</v>
      </c>
      <c r="E6" s="184" t="s">
        <v>227</v>
      </c>
      <c r="F6" s="185" t="s">
        <v>227</v>
      </c>
      <c r="G6" s="185" t="s">
        <v>227</v>
      </c>
      <c r="H6" s="186" t="s">
        <v>227</v>
      </c>
      <c r="I6" s="129" t="s">
        <v>245</v>
      </c>
      <c r="J6" s="161" t="s">
        <v>236</v>
      </c>
      <c r="K6" s="184" t="s">
        <v>227</v>
      </c>
      <c r="L6" s="185" t="s">
        <v>227</v>
      </c>
      <c r="M6" s="185" t="s">
        <v>227</v>
      </c>
      <c r="N6" s="186" t="s">
        <v>227</v>
      </c>
      <c r="O6" s="129" t="s">
        <v>242</v>
      </c>
      <c r="P6" s="129" t="s">
        <v>222</v>
      </c>
      <c r="Q6" s="162" t="s">
        <v>234</v>
      </c>
    </row>
    <row r="7" spans="1:17" ht="21.75">
      <c r="A7" s="216"/>
      <c r="B7" s="216"/>
      <c r="C7" s="216"/>
      <c r="D7" s="98"/>
      <c r="E7" s="97" t="s">
        <v>228</v>
      </c>
      <c r="F7" s="164" t="s">
        <v>229</v>
      </c>
      <c r="G7" s="164" t="s">
        <v>230</v>
      </c>
      <c r="H7" s="98" t="s">
        <v>231</v>
      </c>
      <c r="I7" s="130" t="s">
        <v>212</v>
      </c>
      <c r="J7" s="189" t="s">
        <v>237</v>
      </c>
      <c r="K7" s="97" t="s">
        <v>228</v>
      </c>
      <c r="L7" s="164" t="s">
        <v>229</v>
      </c>
      <c r="M7" s="164" t="s">
        <v>230</v>
      </c>
      <c r="N7" s="98" t="s">
        <v>231</v>
      </c>
      <c r="O7" s="130" t="s">
        <v>243</v>
      </c>
      <c r="P7" s="130" t="s">
        <v>244</v>
      </c>
      <c r="Q7" s="188"/>
    </row>
    <row r="8" spans="1:17" ht="21.75">
      <c r="A8" s="99">
        <v>1</v>
      </c>
      <c r="B8" s="99" t="s">
        <v>15</v>
      </c>
      <c r="C8" s="100" t="s">
        <v>113</v>
      </c>
      <c r="D8" s="135">
        <v>1697900</v>
      </c>
      <c r="E8" s="165">
        <v>1146</v>
      </c>
      <c r="F8" s="141">
        <v>769</v>
      </c>
      <c r="G8" s="141">
        <v>269</v>
      </c>
      <c r="H8" s="180">
        <v>25</v>
      </c>
      <c r="I8" s="135">
        <v>1697900</v>
      </c>
      <c r="J8" s="154"/>
      <c r="K8" s="165"/>
      <c r="L8" s="141"/>
      <c r="M8" s="141"/>
      <c r="N8" s="180"/>
      <c r="O8" s="154"/>
      <c r="P8" s="154"/>
      <c r="Q8" s="154"/>
    </row>
    <row r="9" spans="1:17" ht="21.75">
      <c r="A9" s="101">
        <v>2</v>
      </c>
      <c r="B9" s="101" t="s">
        <v>49</v>
      </c>
      <c r="C9" s="102" t="s">
        <v>114</v>
      </c>
      <c r="D9" s="136">
        <v>1396900</v>
      </c>
      <c r="E9" s="142">
        <v>906</v>
      </c>
      <c r="F9" s="142">
        <v>553</v>
      </c>
      <c r="G9" s="142">
        <v>170</v>
      </c>
      <c r="H9" s="166">
        <v>20</v>
      </c>
      <c r="I9" s="136">
        <v>1396900</v>
      </c>
      <c r="J9" s="155"/>
      <c r="K9" s="142"/>
      <c r="L9" s="142"/>
      <c r="M9" s="142"/>
      <c r="N9" s="166"/>
      <c r="O9" s="181"/>
      <c r="P9" s="175"/>
      <c r="Q9" s="181"/>
    </row>
    <row r="10" spans="1:17" ht="21.75">
      <c r="A10" s="103">
        <v>3</v>
      </c>
      <c r="B10" s="103" t="s">
        <v>49</v>
      </c>
      <c r="C10" s="104" t="s">
        <v>115</v>
      </c>
      <c r="D10" s="137">
        <v>457000</v>
      </c>
      <c r="E10" s="143">
        <v>289</v>
      </c>
      <c r="F10" s="143">
        <v>182</v>
      </c>
      <c r="G10" s="143">
        <v>52</v>
      </c>
      <c r="H10" s="167">
        <v>6</v>
      </c>
      <c r="I10" s="137">
        <v>457000</v>
      </c>
      <c r="J10" s="156"/>
      <c r="K10" s="143"/>
      <c r="L10" s="143"/>
      <c r="M10" s="143"/>
      <c r="N10" s="167"/>
      <c r="O10" s="156"/>
      <c r="P10" s="176"/>
      <c r="Q10" s="156"/>
    </row>
    <row r="11" spans="1:17" ht="21.75">
      <c r="A11" s="105">
        <v>4</v>
      </c>
      <c r="B11" s="106" t="s">
        <v>49</v>
      </c>
      <c r="C11" s="107" t="s">
        <v>116</v>
      </c>
      <c r="D11" s="138">
        <v>562700</v>
      </c>
      <c r="E11" s="144">
        <v>362</v>
      </c>
      <c r="F11" s="144">
        <v>191</v>
      </c>
      <c r="G11" s="144">
        <v>61</v>
      </c>
      <c r="H11" s="168">
        <v>4</v>
      </c>
      <c r="I11" s="138">
        <v>516300</v>
      </c>
      <c r="J11" s="157"/>
      <c r="K11" s="144"/>
      <c r="L11" s="144"/>
      <c r="M11" s="144"/>
      <c r="N11" s="168"/>
      <c r="O11" s="157"/>
      <c r="P11" s="177"/>
      <c r="Q11" s="157"/>
    </row>
    <row r="12" spans="1:17" ht="21.75">
      <c r="A12" s="108">
        <v>5</v>
      </c>
      <c r="B12" s="101" t="s">
        <v>15</v>
      </c>
      <c r="C12" s="102" t="s">
        <v>121</v>
      </c>
      <c r="D12" s="136">
        <v>1421600</v>
      </c>
      <c r="E12" s="145">
        <v>868</v>
      </c>
      <c r="F12" s="145">
        <v>612</v>
      </c>
      <c r="G12" s="145">
        <v>202</v>
      </c>
      <c r="H12" s="169">
        <v>16</v>
      </c>
      <c r="I12" s="136">
        <v>1421600</v>
      </c>
      <c r="J12" s="155"/>
      <c r="K12" s="145"/>
      <c r="L12" s="145"/>
      <c r="M12" s="145"/>
      <c r="N12" s="169"/>
      <c r="O12" s="155"/>
      <c r="P12" s="178"/>
      <c r="Q12" s="155"/>
    </row>
    <row r="13" spans="1:17" ht="21.75">
      <c r="A13" s="109">
        <v>6</v>
      </c>
      <c r="B13" s="109" t="s">
        <v>15</v>
      </c>
      <c r="C13" s="110" t="s">
        <v>122</v>
      </c>
      <c r="D13" s="137">
        <v>835300</v>
      </c>
      <c r="E13" s="146">
        <v>484</v>
      </c>
      <c r="F13" s="146">
        <v>258</v>
      </c>
      <c r="G13" s="146">
        <v>66</v>
      </c>
      <c r="H13" s="170">
        <v>3</v>
      </c>
      <c r="I13" s="137">
        <v>526800</v>
      </c>
      <c r="J13" s="156"/>
      <c r="K13" s="146"/>
      <c r="L13" s="146"/>
      <c r="M13" s="146"/>
      <c r="N13" s="170"/>
      <c r="O13" s="156"/>
      <c r="P13" s="176"/>
      <c r="Q13" s="156"/>
    </row>
    <row r="14" spans="1:17" ht="21.75">
      <c r="A14" s="103">
        <v>7</v>
      </c>
      <c r="B14" s="109" t="s">
        <v>15</v>
      </c>
      <c r="C14" s="110" t="s">
        <v>123</v>
      </c>
      <c r="D14" s="137">
        <v>894400</v>
      </c>
      <c r="E14" s="146">
        <v>565</v>
      </c>
      <c r="F14" s="146">
        <v>374</v>
      </c>
      <c r="G14" s="146">
        <v>110</v>
      </c>
      <c r="H14" s="170">
        <v>13</v>
      </c>
      <c r="I14" s="137">
        <v>894400</v>
      </c>
      <c r="J14" s="156"/>
      <c r="K14" s="146"/>
      <c r="L14" s="146"/>
      <c r="M14" s="146"/>
      <c r="N14" s="170"/>
      <c r="O14" s="156"/>
      <c r="P14" s="176"/>
      <c r="Q14" s="156"/>
    </row>
    <row r="15" spans="1:17" ht="21.75">
      <c r="A15" s="109">
        <v>8</v>
      </c>
      <c r="B15" s="109" t="s">
        <v>15</v>
      </c>
      <c r="C15" s="110" t="s">
        <v>124</v>
      </c>
      <c r="D15" s="137">
        <v>1611600</v>
      </c>
      <c r="E15" s="146">
        <v>1069</v>
      </c>
      <c r="F15" s="146">
        <v>593</v>
      </c>
      <c r="G15" s="146">
        <v>198</v>
      </c>
      <c r="H15" s="170">
        <v>13</v>
      </c>
      <c r="I15" s="137">
        <v>1611600</v>
      </c>
      <c r="J15" s="156"/>
      <c r="K15" s="146"/>
      <c r="L15" s="146"/>
      <c r="M15" s="146"/>
      <c r="N15" s="170"/>
      <c r="O15" s="156"/>
      <c r="P15" s="176"/>
      <c r="Q15" s="156"/>
    </row>
    <row r="16" spans="1:17" ht="21.75">
      <c r="A16" s="103">
        <v>9</v>
      </c>
      <c r="B16" s="109" t="s">
        <v>15</v>
      </c>
      <c r="C16" s="110" t="s">
        <v>125</v>
      </c>
      <c r="D16" s="137">
        <v>823300</v>
      </c>
      <c r="E16" s="146">
        <v>581</v>
      </c>
      <c r="F16" s="146">
        <v>284</v>
      </c>
      <c r="G16" s="146">
        <v>65</v>
      </c>
      <c r="H16" s="170">
        <v>3</v>
      </c>
      <c r="I16" s="137">
        <v>823300</v>
      </c>
      <c r="J16" s="156"/>
      <c r="K16" s="146"/>
      <c r="L16" s="146"/>
      <c r="M16" s="146"/>
      <c r="N16" s="170"/>
      <c r="O16" s="156"/>
      <c r="P16" s="176"/>
      <c r="Q16" s="156"/>
    </row>
    <row r="17" spans="1:17" ht="21.75">
      <c r="A17" s="109">
        <v>10</v>
      </c>
      <c r="B17" s="109" t="s">
        <v>15</v>
      </c>
      <c r="C17" s="110" t="s">
        <v>126</v>
      </c>
      <c r="D17" s="137">
        <v>518700</v>
      </c>
      <c r="E17" s="146">
        <v>355</v>
      </c>
      <c r="F17" s="146">
        <v>204</v>
      </c>
      <c r="G17" s="146">
        <v>41</v>
      </c>
      <c r="H17" s="170">
        <v>3</v>
      </c>
      <c r="I17" s="137">
        <v>518700</v>
      </c>
      <c r="J17" s="156"/>
      <c r="K17" s="146"/>
      <c r="L17" s="146"/>
      <c r="M17" s="146"/>
      <c r="N17" s="170"/>
      <c r="O17" s="156"/>
      <c r="P17" s="176"/>
      <c r="Q17" s="156"/>
    </row>
    <row r="18" spans="1:17" ht="21.75">
      <c r="A18" s="103">
        <v>11</v>
      </c>
      <c r="B18" s="109" t="s">
        <v>15</v>
      </c>
      <c r="C18" s="110" t="s">
        <v>127</v>
      </c>
      <c r="D18" s="137">
        <v>462200</v>
      </c>
      <c r="E18" s="146">
        <v>309</v>
      </c>
      <c r="F18" s="146">
        <v>164</v>
      </c>
      <c r="G18" s="146">
        <v>55</v>
      </c>
      <c r="H18" s="170">
        <v>4</v>
      </c>
      <c r="I18" s="137">
        <v>462200</v>
      </c>
      <c r="J18" s="156"/>
      <c r="K18" s="146"/>
      <c r="L18" s="146"/>
      <c r="M18" s="146"/>
      <c r="N18" s="170"/>
      <c r="O18" s="156"/>
      <c r="P18" s="176"/>
      <c r="Q18" s="156"/>
    </row>
    <row r="19" spans="1:17" ht="21.75">
      <c r="A19" s="105">
        <v>12</v>
      </c>
      <c r="B19" s="105" t="s">
        <v>15</v>
      </c>
      <c r="C19" s="111" t="s">
        <v>128</v>
      </c>
      <c r="D19" s="138">
        <v>732200</v>
      </c>
      <c r="E19" s="147">
        <v>461</v>
      </c>
      <c r="F19" s="147">
        <v>299</v>
      </c>
      <c r="G19" s="147">
        <v>85</v>
      </c>
      <c r="H19" s="171">
        <v>6</v>
      </c>
      <c r="I19" s="138">
        <v>732200</v>
      </c>
      <c r="J19" s="157"/>
      <c r="K19" s="147"/>
      <c r="L19" s="147"/>
      <c r="M19" s="147"/>
      <c r="N19" s="171"/>
      <c r="O19" s="157"/>
      <c r="P19" s="177"/>
      <c r="Q19" s="157"/>
    </row>
    <row r="20" spans="1:17" ht="21.75">
      <c r="A20" s="108">
        <v>13</v>
      </c>
      <c r="B20" s="101" t="s">
        <v>80</v>
      </c>
      <c r="C20" s="102" t="s">
        <v>139</v>
      </c>
      <c r="D20" s="136">
        <v>858100</v>
      </c>
      <c r="E20" s="145">
        <v>534</v>
      </c>
      <c r="F20" s="145">
        <v>347</v>
      </c>
      <c r="G20" s="145">
        <v>100</v>
      </c>
      <c r="H20" s="169">
        <v>10</v>
      </c>
      <c r="I20" s="136">
        <v>858100</v>
      </c>
      <c r="J20" s="155"/>
      <c r="K20" s="145"/>
      <c r="L20" s="145"/>
      <c r="M20" s="145"/>
      <c r="N20" s="169"/>
      <c r="O20" s="155"/>
      <c r="P20" s="178"/>
      <c r="Q20" s="155"/>
    </row>
    <row r="21" spans="1:17" ht="21.75">
      <c r="A21" s="105">
        <v>14</v>
      </c>
      <c r="B21" s="105" t="s">
        <v>80</v>
      </c>
      <c r="C21" s="111" t="s">
        <v>140</v>
      </c>
      <c r="D21" s="138">
        <v>1416100</v>
      </c>
      <c r="E21" s="147">
        <v>959</v>
      </c>
      <c r="F21" s="147">
        <v>559</v>
      </c>
      <c r="G21" s="147">
        <v>124</v>
      </c>
      <c r="H21" s="171">
        <v>10</v>
      </c>
      <c r="I21" s="138">
        <v>1416100</v>
      </c>
      <c r="J21" s="157"/>
      <c r="K21" s="147"/>
      <c r="L21" s="147"/>
      <c r="M21" s="147"/>
      <c r="N21" s="171"/>
      <c r="O21" s="157"/>
      <c r="P21" s="177"/>
      <c r="Q21" s="157"/>
    </row>
    <row r="22" spans="1:17" ht="21.75">
      <c r="A22" s="108">
        <v>15</v>
      </c>
      <c r="B22" s="101" t="s">
        <v>93</v>
      </c>
      <c r="C22" s="102" t="s">
        <v>149</v>
      </c>
      <c r="D22" s="136">
        <v>329400</v>
      </c>
      <c r="E22" s="145">
        <v>174</v>
      </c>
      <c r="F22" s="145">
        <v>144</v>
      </c>
      <c r="G22" s="145">
        <v>61</v>
      </c>
      <c r="H22" s="169">
        <v>7</v>
      </c>
      <c r="I22" s="136">
        <v>329400</v>
      </c>
      <c r="J22" s="155"/>
      <c r="K22" s="145"/>
      <c r="L22" s="145"/>
      <c r="M22" s="145"/>
      <c r="N22" s="169"/>
      <c r="O22" s="155"/>
      <c r="P22" s="178"/>
      <c r="Q22" s="155"/>
    </row>
    <row r="23" spans="1:17" ht="21.75">
      <c r="A23" s="109">
        <v>16</v>
      </c>
      <c r="B23" s="109" t="s">
        <v>93</v>
      </c>
      <c r="C23" s="110" t="s">
        <v>150</v>
      </c>
      <c r="D23" s="137">
        <v>324400</v>
      </c>
      <c r="E23" s="146">
        <v>189</v>
      </c>
      <c r="F23" s="146">
        <v>135</v>
      </c>
      <c r="G23" s="146">
        <v>46</v>
      </c>
      <c r="H23" s="170">
        <v>4</v>
      </c>
      <c r="I23" s="137">
        <v>324400</v>
      </c>
      <c r="J23" s="156"/>
      <c r="K23" s="146"/>
      <c r="L23" s="146"/>
      <c r="M23" s="146"/>
      <c r="N23" s="170"/>
      <c r="O23" s="156"/>
      <c r="P23" s="176"/>
      <c r="Q23" s="156"/>
    </row>
    <row r="24" spans="1:17" ht="21.75">
      <c r="A24" s="103">
        <v>17</v>
      </c>
      <c r="B24" s="109" t="s">
        <v>93</v>
      </c>
      <c r="C24" s="110" t="s">
        <v>151</v>
      </c>
      <c r="D24" s="137">
        <v>752600</v>
      </c>
      <c r="E24" s="146">
        <v>476</v>
      </c>
      <c r="F24" s="146">
        <v>283</v>
      </c>
      <c r="G24" s="146">
        <v>117</v>
      </c>
      <c r="H24" s="170">
        <v>13</v>
      </c>
      <c r="I24" s="137">
        <v>752600</v>
      </c>
      <c r="J24" s="156"/>
      <c r="K24" s="146"/>
      <c r="L24" s="146"/>
      <c r="M24" s="146"/>
      <c r="N24" s="170"/>
      <c r="O24" s="156"/>
      <c r="P24" s="176"/>
      <c r="Q24" s="156"/>
    </row>
    <row r="25" spans="1:17" ht="21.75">
      <c r="A25" s="109">
        <v>18</v>
      </c>
      <c r="B25" s="109" t="s">
        <v>93</v>
      </c>
      <c r="C25" s="104" t="s">
        <v>152</v>
      </c>
      <c r="D25" s="137">
        <v>699100</v>
      </c>
      <c r="E25" s="146">
        <v>420</v>
      </c>
      <c r="F25" s="146">
        <v>314</v>
      </c>
      <c r="G25" s="146">
        <v>86</v>
      </c>
      <c r="H25" s="170">
        <v>6</v>
      </c>
      <c r="I25" s="137">
        <v>699100</v>
      </c>
      <c r="J25" s="156"/>
      <c r="K25" s="146"/>
      <c r="L25" s="146"/>
      <c r="M25" s="146"/>
      <c r="N25" s="170"/>
      <c r="O25" s="156"/>
      <c r="P25" s="176"/>
      <c r="Q25" s="156"/>
    </row>
    <row r="26" spans="1:17" ht="21.75">
      <c r="A26" s="106">
        <v>19</v>
      </c>
      <c r="B26" s="105" t="s">
        <v>93</v>
      </c>
      <c r="C26" s="111" t="s">
        <v>153</v>
      </c>
      <c r="D26" s="138">
        <v>798800</v>
      </c>
      <c r="E26" s="147">
        <v>422</v>
      </c>
      <c r="F26" s="147">
        <v>354</v>
      </c>
      <c r="G26" s="147">
        <v>125</v>
      </c>
      <c r="H26" s="171">
        <v>8</v>
      </c>
      <c r="I26" s="138">
        <v>769500</v>
      </c>
      <c r="J26" s="157"/>
      <c r="K26" s="147"/>
      <c r="L26" s="147"/>
      <c r="M26" s="147"/>
      <c r="N26" s="171"/>
      <c r="O26" s="157"/>
      <c r="P26" s="177"/>
      <c r="Q26" s="157"/>
    </row>
    <row r="27" spans="1:17" ht="21.75">
      <c r="A27" s="112">
        <v>20</v>
      </c>
      <c r="B27" s="112" t="s">
        <v>73</v>
      </c>
      <c r="C27" s="113" t="s">
        <v>160</v>
      </c>
      <c r="D27" s="139">
        <v>419000</v>
      </c>
      <c r="E27" s="148">
        <v>261</v>
      </c>
      <c r="F27" s="148">
        <v>180</v>
      </c>
      <c r="G27" s="148">
        <v>48</v>
      </c>
      <c r="H27" s="172">
        <v>3</v>
      </c>
      <c r="I27" s="139">
        <v>419000</v>
      </c>
      <c r="J27" s="158"/>
      <c r="K27" s="148"/>
      <c r="L27" s="148"/>
      <c r="M27" s="148"/>
      <c r="N27" s="172"/>
      <c r="O27" s="157"/>
      <c r="P27" s="177"/>
      <c r="Q27" s="157"/>
    </row>
    <row r="28" spans="1:17" ht="21.75">
      <c r="A28" s="108">
        <v>21</v>
      </c>
      <c r="B28" s="101" t="s">
        <v>64</v>
      </c>
      <c r="C28" s="102" t="s">
        <v>168</v>
      </c>
      <c r="D28" s="136">
        <v>1244700</v>
      </c>
      <c r="E28" s="145">
        <v>747</v>
      </c>
      <c r="F28" s="145">
        <v>492</v>
      </c>
      <c r="G28" s="145">
        <v>190</v>
      </c>
      <c r="H28" s="169">
        <v>14</v>
      </c>
      <c r="I28" s="136">
        <v>1244700</v>
      </c>
      <c r="J28" s="155"/>
      <c r="K28" s="145"/>
      <c r="L28" s="145"/>
      <c r="M28" s="145"/>
      <c r="N28" s="169"/>
      <c r="O28" s="155"/>
      <c r="P28" s="178"/>
      <c r="Q28" s="155"/>
    </row>
    <row r="29" spans="1:17" ht="21.75">
      <c r="A29" s="105">
        <v>22</v>
      </c>
      <c r="B29" s="105" t="s">
        <v>64</v>
      </c>
      <c r="C29" s="111" t="s">
        <v>169</v>
      </c>
      <c r="D29" s="138">
        <v>1073500</v>
      </c>
      <c r="E29" s="147">
        <v>708</v>
      </c>
      <c r="F29" s="147">
        <v>378</v>
      </c>
      <c r="G29" s="147">
        <v>124</v>
      </c>
      <c r="H29" s="171">
        <v>8</v>
      </c>
      <c r="I29" s="138">
        <v>1073500</v>
      </c>
      <c r="J29" s="157"/>
      <c r="K29" s="147"/>
      <c r="L29" s="147"/>
      <c r="M29" s="147"/>
      <c r="N29" s="171"/>
      <c r="O29" s="157"/>
      <c r="P29" s="177"/>
      <c r="Q29" s="157"/>
    </row>
    <row r="30" spans="1:17" ht="21.75">
      <c r="A30" s="114">
        <v>23</v>
      </c>
      <c r="B30" s="112" t="s">
        <v>37</v>
      </c>
      <c r="C30" s="113" t="s">
        <v>177</v>
      </c>
      <c r="D30" s="139">
        <v>729600</v>
      </c>
      <c r="E30" s="148">
        <v>456</v>
      </c>
      <c r="F30" s="148">
        <v>294</v>
      </c>
      <c r="G30" s="148">
        <v>93</v>
      </c>
      <c r="H30" s="172">
        <v>10</v>
      </c>
      <c r="I30" s="139">
        <v>729600</v>
      </c>
      <c r="J30" s="158"/>
      <c r="K30" s="148"/>
      <c r="L30" s="148"/>
      <c r="M30" s="148"/>
      <c r="N30" s="172"/>
      <c r="O30" s="157"/>
      <c r="P30" s="177"/>
      <c r="Q30" s="157"/>
    </row>
    <row r="31" spans="1:17" ht="21.75">
      <c r="A31" s="112">
        <v>24</v>
      </c>
      <c r="B31" s="112" t="s">
        <v>14</v>
      </c>
      <c r="C31" s="113" t="s">
        <v>190</v>
      </c>
      <c r="D31" s="139">
        <v>637900</v>
      </c>
      <c r="E31" s="149">
        <v>447</v>
      </c>
      <c r="F31" s="149">
        <v>211</v>
      </c>
      <c r="G31" s="149">
        <v>67</v>
      </c>
      <c r="H31" s="173">
        <v>2</v>
      </c>
      <c r="I31" s="139">
        <v>637900</v>
      </c>
      <c r="J31" s="158"/>
      <c r="K31" s="149"/>
      <c r="L31" s="149"/>
      <c r="M31" s="149"/>
      <c r="N31" s="173"/>
      <c r="O31" s="157"/>
      <c r="P31" s="177"/>
      <c r="Q31" s="157"/>
    </row>
    <row r="32" spans="1:17" ht="21.75">
      <c r="A32" s="108">
        <v>25</v>
      </c>
      <c r="B32" s="115" t="s">
        <v>49</v>
      </c>
      <c r="C32" s="116" t="s">
        <v>117</v>
      </c>
      <c r="D32" s="136">
        <v>104700</v>
      </c>
      <c r="E32" s="142">
        <v>70</v>
      </c>
      <c r="F32" s="142">
        <v>37</v>
      </c>
      <c r="G32" s="142">
        <v>12</v>
      </c>
      <c r="H32" s="166">
        <v>0</v>
      </c>
      <c r="I32" s="136">
        <v>104700</v>
      </c>
      <c r="J32" s="155"/>
      <c r="K32" s="142"/>
      <c r="L32" s="142"/>
      <c r="M32" s="142"/>
      <c r="N32" s="166"/>
      <c r="O32" s="155"/>
      <c r="P32" s="178"/>
      <c r="Q32" s="155"/>
    </row>
    <row r="33" spans="1:17" ht="21.75">
      <c r="A33" s="109">
        <v>26</v>
      </c>
      <c r="B33" s="117" t="s">
        <v>49</v>
      </c>
      <c r="C33" s="104" t="s">
        <v>118</v>
      </c>
      <c r="D33" s="137">
        <v>497000</v>
      </c>
      <c r="E33" s="143">
        <v>417</v>
      </c>
      <c r="F33" s="143">
        <v>238</v>
      </c>
      <c r="G33" s="143">
        <v>71</v>
      </c>
      <c r="H33" s="167">
        <v>4</v>
      </c>
      <c r="I33" s="137">
        <v>497000</v>
      </c>
      <c r="J33" s="156"/>
      <c r="K33" s="143"/>
      <c r="L33" s="143"/>
      <c r="M33" s="143"/>
      <c r="N33" s="167"/>
      <c r="O33" s="156"/>
      <c r="P33" s="176"/>
      <c r="Q33" s="156"/>
    </row>
    <row r="34" spans="1:17" ht="21.75">
      <c r="A34" s="103">
        <v>27</v>
      </c>
      <c r="B34" s="117" t="s">
        <v>49</v>
      </c>
      <c r="C34" s="104" t="s">
        <v>119</v>
      </c>
      <c r="D34" s="137">
        <v>228800</v>
      </c>
      <c r="E34" s="143">
        <v>182</v>
      </c>
      <c r="F34" s="143">
        <v>85</v>
      </c>
      <c r="G34" s="143">
        <v>25</v>
      </c>
      <c r="H34" s="167">
        <v>3</v>
      </c>
      <c r="I34" s="137">
        <v>228800</v>
      </c>
      <c r="J34" s="156"/>
      <c r="K34" s="143"/>
      <c r="L34" s="143"/>
      <c r="M34" s="143"/>
      <c r="N34" s="167"/>
      <c r="O34" s="156"/>
      <c r="P34" s="176"/>
      <c r="Q34" s="156"/>
    </row>
    <row r="35" spans="1:17" ht="21.75">
      <c r="A35" s="105">
        <v>28</v>
      </c>
      <c r="B35" s="118" t="s">
        <v>49</v>
      </c>
      <c r="C35" s="111" t="s">
        <v>120</v>
      </c>
      <c r="D35" s="138">
        <v>433600</v>
      </c>
      <c r="E35" s="144">
        <v>261</v>
      </c>
      <c r="F35" s="144">
        <v>198</v>
      </c>
      <c r="G35" s="144">
        <v>51</v>
      </c>
      <c r="H35" s="168">
        <v>5</v>
      </c>
      <c r="I35" s="138">
        <v>433600</v>
      </c>
      <c r="J35" s="157"/>
      <c r="K35" s="144"/>
      <c r="L35" s="144"/>
      <c r="M35" s="144"/>
      <c r="N35" s="168"/>
      <c r="O35" s="157"/>
      <c r="P35" s="177"/>
      <c r="Q35" s="157"/>
    </row>
    <row r="36" spans="1:17" ht="21.75">
      <c r="A36" s="108">
        <v>29</v>
      </c>
      <c r="B36" s="119" t="s">
        <v>15</v>
      </c>
      <c r="C36" s="102" t="s">
        <v>129</v>
      </c>
      <c r="D36" s="136">
        <v>637200</v>
      </c>
      <c r="E36" s="145">
        <v>412</v>
      </c>
      <c r="F36" s="145">
        <v>242</v>
      </c>
      <c r="G36" s="145">
        <v>70</v>
      </c>
      <c r="H36" s="169">
        <v>9</v>
      </c>
      <c r="I36" s="136">
        <v>637200</v>
      </c>
      <c r="J36" s="155"/>
      <c r="K36" s="145"/>
      <c r="L36" s="145"/>
      <c r="M36" s="145"/>
      <c r="N36" s="169"/>
      <c r="O36" s="155"/>
      <c r="P36" s="178"/>
      <c r="Q36" s="155"/>
    </row>
    <row r="37" spans="1:17" ht="21.75">
      <c r="A37" s="109">
        <v>30</v>
      </c>
      <c r="B37" s="120" t="s">
        <v>15</v>
      </c>
      <c r="C37" s="110" t="s">
        <v>130</v>
      </c>
      <c r="D37" s="137">
        <v>259300</v>
      </c>
      <c r="E37" s="146">
        <v>195</v>
      </c>
      <c r="F37" s="146">
        <v>90</v>
      </c>
      <c r="G37" s="146">
        <v>14</v>
      </c>
      <c r="H37" s="170">
        <v>0</v>
      </c>
      <c r="I37" s="137">
        <v>259300</v>
      </c>
      <c r="J37" s="156"/>
      <c r="K37" s="146"/>
      <c r="L37" s="146"/>
      <c r="M37" s="146"/>
      <c r="N37" s="170"/>
      <c r="O37" s="156"/>
      <c r="P37" s="176"/>
      <c r="Q37" s="156"/>
    </row>
    <row r="38" spans="1:17" ht="21.75">
      <c r="A38" s="103">
        <v>31</v>
      </c>
      <c r="B38" s="120" t="s">
        <v>15</v>
      </c>
      <c r="C38" s="110" t="s">
        <v>131</v>
      </c>
      <c r="D38" s="137">
        <v>658000</v>
      </c>
      <c r="E38" s="146">
        <v>451</v>
      </c>
      <c r="F38" s="146">
        <v>230</v>
      </c>
      <c r="G38" s="146">
        <v>82</v>
      </c>
      <c r="H38" s="170">
        <v>3</v>
      </c>
      <c r="I38" s="137">
        <v>658000</v>
      </c>
      <c r="J38" s="156"/>
      <c r="K38" s="146"/>
      <c r="L38" s="146"/>
      <c r="M38" s="146"/>
      <c r="N38" s="170"/>
      <c r="O38" s="156"/>
      <c r="P38" s="176"/>
      <c r="Q38" s="156"/>
    </row>
    <row r="39" spans="1:17" ht="21.75">
      <c r="A39" s="109">
        <v>32</v>
      </c>
      <c r="B39" s="120" t="s">
        <v>15</v>
      </c>
      <c r="C39" s="110" t="s">
        <v>132</v>
      </c>
      <c r="D39" s="137">
        <v>474700</v>
      </c>
      <c r="E39" s="146">
        <v>417</v>
      </c>
      <c r="F39" s="146">
        <v>310</v>
      </c>
      <c r="G39" s="146">
        <v>96</v>
      </c>
      <c r="H39" s="170">
        <v>9</v>
      </c>
      <c r="I39" s="137">
        <v>474700</v>
      </c>
      <c r="J39" s="156"/>
      <c r="K39" s="146"/>
      <c r="L39" s="146"/>
      <c r="M39" s="146"/>
      <c r="N39" s="170"/>
      <c r="O39" s="156"/>
      <c r="P39" s="176"/>
      <c r="Q39" s="156"/>
    </row>
    <row r="40" spans="1:17" ht="21.75">
      <c r="A40" s="103">
        <v>33</v>
      </c>
      <c r="B40" s="120" t="s">
        <v>15</v>
      </c>
      <c r="C40" s="110" t="s">
        <v>133</v>
      </c>
      <c r="D40" s="137">
        <v>315400</v>
      </c>
      <c r="E40" s="146">
        <v>218</v>
      </c>
      <c r="F40" s="146">
        <v>111</v>
      </c>
      <c r="G40" s="146">
        <v>24</v>
      </c>
      <c r="H40" s="170">
        <v>1</v>
      </c>
      <c r="I40" s="137">
        <v>315400</v>
      </c>
      <c r="J40" s="156"/>
      <c r="K40" s="146"/>
      <c r="L40" s="146"/>
      <c r="M40" s="146"/>
      <c r="N40" s="170"/>
      <c r="O40" s="156"/>
      <c r="P40" s="176"/>
      <c r="Q40" s="156"/>
    </row>
    <row r="41" spans="1:17" ht="21.75">
      <c r="A41" s="109">
        <v>34</v>
      </c>
      <c r="B41" s="120" t="s">
        <v>15</v>
      </c>
      <c r="C41" s="110" t="s">
        <v>134</v>
      </c>
      <c r="D41" s="137">
        <v>202800</v>
      </c>
      <c r="E41" s="146">
        <v>136</v>
      </c>
      <c r="F41" s="146">
        <v>81</v>
      </c>
      <c r="G41" s="146">
        <v>24</v>
      </c>
      <c r="H41" s="170">
        <v>0</v>
      </c>
      <c r="I41" s="137">
        <v>202800</v>
      </c>
      <c r="J41" s="156"/>
      <c r="K41" s="146"/>
      <c r="L41" s="146"/>
      <c r="M41" s="146"/>
      <c r="N41" s="170"/>
      <c r="O41" s="156"/>
      <c r="P41" s="176"/>
      <c r="Q41" s="156"/>
    </row>
    <row r="42" spans="1:17" ht="21.75">
      <c r="A42" s="103">
        <v>35</v>
      </c>
      <c r="B42" s="120" t="s">
        <v>15</v>
      </c>
      <c r="C42" s="110" t="s">
        <v>135</v>
      </c>
      <c r="D42" s="137">
        <v>626300</v>
      </c>
      <c r="E42" s="146">
        <v>413</v>
      </c>
      <c r="F42" s="146">
        <v>223</v>
      </c>
      <c r="G42" s="146">
        <v>74</v>
      </c>
      <c r="H42" s="170">
        <v>6</v>
      </c>
      <c r="I42" s="137">
        <v>626300</v>
      </c>
      <c r="J42" s="156"/>
      <c r="K42" s="146"/>
      <c r="L42" s="146"/>
      <c r="M42" s="146"/>
      <c r="N42" s="170"/>
      <c r="O42" s="156"/>
      <c r="P42" s="176"/>
      <c r="Q42" s="156"/>
    </row>
    <row r="43" spans="1:17" ht="21.75">
      <c r="A43" s="109">
        <v>36</v>
      </c>
      <c r="B43" s="120" t="s">
        <v>15</v>
      </c>
      <c r="C43" s="110" t="s">
        <v>136</v>
      </c>
      <c r="D43" s="137">
        <v>361900</v>
      </c>
      <c r="E43" s="146">
        <v>278</v>
      </c>
      <c r="F43" s="146">
        <v>118</v>
      </c>
      <c r="G43" s="146">
        <v>25</v>
      </c>
      <c r="H43" s="170">
        <v>2</v>
      </c>
      <c r="I43" s="137">
        <v>361900</v>
      </c>
      <c r="J43" s="156"/>
      <c r="K43" s="146"/>
      <c r="L43" s="146"/>
      <c r="M43" s="146"/>
      <c r="N43" s="170"/>
      <c r="O43" s="156"/>
      <c r="P43" s="176"/>
      <c r="Q43" s="156"/>
    </row>
    <row r="44" spans="1:17" ht="21.75">
      <c r="A44" s="103">
        <v>37</v>
      </c>
      <c r="B44" s="120" t="s">
        <v>15</v>
      </c>
      <c r="C44" s="110" t="s">
        <v>137</v>
      </c>
      <c r="D44" s="137">
        <v>909300</v>
      </c>
      <c r="E44" s="146">
        <v>525</v>
      </c>
      <c r="F44" s="146">
        <v>391</v>
      </c>
      <c r="G44" s="146">
        <v>118</v>
      </c>
      <c r="H44" s="170">
        <v>19</v>
      </c>
      <c r="I44" s="137">
        <v>909300</v>
      </c>
      <c r="J44" s="156"/>
      <c r="K44" s="146"/>
      <c r="L44" s="146"/>
      <c r="M44" s="146"/>
      <c r="N44" s="170"/>
      <c r="O44" s="156"/>
      <c r="P44" s="176"/>
      <c r="Q44" s="156"/>
    </row>
    <row r="45" spans="1:17" ht="21.75">
      <c r="A45" s="105">
        <v>38</v>
      </c>
      <c r="B45" s="105" t="s">
        <v>15</v>
      </c>
      <c r="C45" s="111" t="s">
        <v>138</v>
      </c>
      <c r="D45" s="138">
        <v>1210200</v>
      </c>
      <c r="E45" s="147">
        <v>763</v>
      </c>
      <c r="F45" s="147">
        <v>508</v>
      </c>
      <c r="G45" s="147">
        <v>143</v>
      </c>
      <c r="H45" s="171">
        <v>10</v>
      </c>
      <c r="I45" s="138">
        <v>1210200</v>
      </c>
      <c r="J45" s="157"/>
      <c r="K45" s="147"/>
      <c r="L45" s="147"/>
      <c r="M45" s="147"/>
      <c r="N45" s="171"/>
      <c r="O45" s="157"/>
      <c r="P45" s="177"/>
      <c r="Q45" s="157"/>
    </row>
    <row r="46" spans="1:17" ht="21.75">
      <c r="A46" s="108">
        <v>39</v>
      </c>
      <c r="B46" s="119" t="s">
        <v>80</v>
      </c>
      <c r="C46" s="102" t="s">
        <v>141</v>
      </c>
      <c r="D46" s="136">
        <v>717200</v>
      </c>
      <c r="E46" s="145">
        <v>489</v>
      </c>
      <c r="F46" s="145">
        <v>291</v>
      </c>
      <c r="G46" s="145">
        <v>66</v>
      </c>
      <c r="H46" s="169">
        <v>5</v>
      </c>
      <c r="I46" s="136">
        <v>717200</v>
      </c>
      <c r="J46" s="155"/>
      <c r="K46" s="145"/>
      <c r="L46" s="145"/>
      <c r="M46" s="145"/>
      <c r="N46" s="169"/>
      <c r="O46" s="155"/>
      <c r="P46" s="178"/>
      <c r="Q46" s="155"/>
    </row>
    <row r="47" spans="1:17" ht="21.75">
      <c r="A47" s="109">
        <v>40</v>
      </c>
      <c r="B47" s="120" t="s">
        <v>80</v>
      </c>
      <c r="C47" s="110" t="s">
        <v>142</v>
      </c>
      <c r="D47" s="137">
        <v>427700</v>
      </c>
      <c r="E47" s="146">
        <v>288</v>
      </c>
      <c r="F47" s="146">
        <v>147</v>
      </c>
      <c r="G47" s="146">
        <v>28</v>
      </c>
      <c r="H47" s="170">
        <v>5</v>
      </c>
      <c r="I47" s="137">
        <v>414900</v>
      </c>
      <c r="J47" s="156"/>
      <c r="K47" s="146"/>
      <c r="L47" s="146"/>
      <c r="M47" s="146"/>
      <c r="N47" s="170"/>
      <c r="O47" s="156"/>
      <c r="P47" s="176"/>
      <c r="Q47" s="156"/>
    </row>
    <row r="48" spans="1:17" ht="21.75">
      <c r="A48" s="103">
        <v>41</v>
      </c>
      <c r="B48" s="120" t="s">
        <v>80</v>
      </c>
      <c r="C48" s="110" t="s">
        <v>143</v>
      </c>
      <c r="D48" s="137">
        <v>220600</v>
      </c>
      <c r="E48" s="146">
        <v>141</v>
      </c>
      <c r="F48" s="146">
        <v>84</v>
      </c>
      <c r="G48" s="146">
        <v>24</v>
      </c>
      <c r="H48" s="170">
        <v>3</v>
      </c>
      <c r="I48" s="137">
        <v>220600</v>
      </c>
      <c r="J48" s="156"/>
      <c r="K48" s="146"/>
      <c r="L48" s="146"/>
      <c r="M48" s="146"/>
      <c r="N48" s="170"/>
      <c r="O48" s="156"/>
      <c r="P48" s="176"/>
      <c r="Q48" s="156"/>
    </row>
    <row r="49" spans="1:17" ht="21.75">
      <c r="A49" s="109">
        <v>42</v>
      </c>
      <c r="B49" s="120" t="s">
        <v>80</v>
      </c>
      <c r="C49" s="110" t="s">
        <v>144</v>
      </c>
      <c r="D49" s="137">
        <v>147400</v>
      </c>
      <c r="E49" s="146">
        <v>414</v>
      </c>
      <c r="F49" s="146">
        <v>237</v>
      </c>
      <c r="G49" s="146">
        <v>48</v>
      </c>
      <c r="H49" s="170">
        <v>1</v>
      </c>
      <c r="I49" s="137">
        <v>147400</v>
      </c>
      <c r="J49" s="156"/>
      <c r="K49" s="146"/>
      <c r="L49" s="146"/>
      <c r="M49" s="146"/>
      <c r="N49" s="170"/>
      <c r="O49" s="156"/>
      <c r="P49" s="176"/>
      <c r="Q49" s="156"/>
    </row>
    <row r="50" spans="1:17" ht="21.75">
      <c r="A50" s="103">
        <v>43</v>
      </c>
      <c r="B50" s="120" t="s">
        <v>80</v>
      </c>
      <c r="C50" s="110" t="s">
        <v>145</v>
      </c>
      <c r="D50" s="137">
        <v>357300</v>
      </c>
      <c r="E50" s="146">
        <v>235</v>
      </c>
      <c r="F50" s="146">
        <v>145</v>
      </c>
      <c r="G50" s="146">
        <v>35</v>
      </c>
      <c r="H50" s="170">
        <v>2</v>
      </c>
      <c r="I50" s="137">
        <v>357300</v>
      </c>
      <c r="J50" s="156"/>
      <c r="K50" s="146"/>
      <c r="L50" s="146"/>
      <c r="M50" s="146"/>
      <c r="N50" s="170"/>
      <c r="O50" s="156"/>
      <c r="P50" s="176"/>
      <c r="Q50" s="156"/>
    </row>
    <row r="51" spans="1:17" ht="21.75">
      <c r="A51" s="109">
        <v>44</v>
      </c>
      <c r="B51" s="120" t="s">
        <v>80</v>
      </c>
      <c r="C51" s="110" t="s">
        <v>146</v>
      </c>
      <c r="D51" s="137">
        <v>320100</v>
      </c>
      <c r="E51" s="146">
        <v>239</v>
      </c>
      <c r="F51" s="146">
        <v>110</v>
      </c>
      <c r="G51" s="146">
        <v>29</v>
      </c>
      <c r="H51" s="170">
        <v>1</v>
      </c>
      <c r="I51" s="137">
        <v>320100</v>
      </c>
      <c r="J51" s="156"/>
      <c r="K51" s="146"/>
      <c r="L51" s="146"/>
      <c r="M51" s="146"/>
      <c r="N51" s="170"/>
      <c r="O51" s="156"/>
      <c r="P51" s="176"/>
      <c r="Q51" s="156"/>
    </row>
    <row r="52" spans="1:17" ht="21.75">
      <c r="A52" s="103">
        <v>45</v>
      </c>
      <c r="B52" s="120" t="s">
        <v>80</v>
      </c>
      <c r="C52" s="110" t="s">
        <v>147</v>
      </c>
      <c r="D52" s="137">
        <v>191600</v>
      </c>
      <c r="E52" s="146">
        <v>124</v>
      </c>
      <c r="F52" s="146">
        <v>74</v>
      </c>
      <c r="G52" s="146">
        <v>15</v>
      </c>
      <c r="H52" s="170">
        <v>2</v>
      </c>
      <c r="I52" s="137">
        <v>191600</v>
      </c>
      <c r="J52" s="156"/>
      <c r="K52" s="146"/>
      <c r="L52" s="146"/>
      <c r="M52" s="146"/>
      <c r="N52" s="170"/>
      <c r="O52" s="156"/>
      <c r="P52" s="176"/>
      <c r="Q52" s="156"/>
    </row>
    <row r="53" spans="1:17" ht="21.75">
      <c r="A53" s="105">
        <v>46</v>
      </c>
      <c r="B53" s="105" t="s">
        <v>80</v>
      </c>
      <c r="C53" s="111" t="s">
        <v>148</v>
      </c>
      <c r="D53" s="138">
        <v>242000</v>
      </c>
      <c r="E53" s="147">
        <v>169</v>
      </c>
      <c r="F53" s="147">
        <v>73</v>
      </c>
      <c r="G53" s="147">
        <v>23</v>
      </c>
      <c r="H53" s="171">
        <v>4</v>
      </c>
      <c r="I53" s="138">
        <v>242000</v>
      </c>
      <c r="J53" s="157"/>
      <c r="K53" s="147"/>
      <c r="L53" s="147"/>
      <c r="M53" s="147"/>
      <c r="N53" s="171"/>
      <c r="O53" s="157"/>
      <c r="P53" s="177"/>
      <c r="Q53" s="157"/>
    </row>
    <row r="54" spans="1:17" ht="21.75">
      <c r="A54" s="108">
        <v>47</v>
      </c>
      <c r="B54" s="119" t="s">
        <v>93</v>
      </c>
      <c r="C54" s="102" t="s">
        <v>154</v>
      </c>
      <c r="D54" s="136">
        <v>524600</v>
      </c>
      <c r="E54" s="145">
        <v>343</v>
      </c>
      <c r="F54" s="145">
        <v>197</v>
      </c>
      <c r="G54" s="145">
        <v>61</v>
      </c>
      <c r="H54" s="169">
        <v>10</v>
      </c>
      <c r="I54" s="136">
        <v>524600</v>
      </c>
      <c r="J54" s="155"/>
      <c r="K54" s="145"/>
      <c r="L54" s="145"/>
      <c r="M54" s="145"/>
      <c r="N54" s="169"/>
      <c r="O54" s="155"/>
      <c r="P54" s="178"/>
      <c r="Q54" s="155"/>
    </row>
    <row r="55" spans="1:17" ht="21.75">
      <c r="A55" s="109">
        <v>48</v>
      </c>
      <c r="B55" s="120" t="s">
        <v>93</v>
      </c>
      <c r="C55" s="110" t="s">
        <v>155</v>
      </c>
      <c r="D55" s="137">
        <v>780700</v>
      </c>
      <c r="E55" s="146">
        <v>528</v>
      </c>
      <c r="F55" s="146">
        <v>321</v>
      </c>
      <c r="G55" s="146">
        <v>94</v>
      </c>
      <c r="H55" s="170">
        <v>12</v>
      </c>
      <c r="I55" s="137">
        <v>780700</v>
      </c>
      <c r="J55" s="156"/>
      <c r="K55" s="146"/>
      <c r="L55" s="146"/>
      <c r="M55" s="146"/>
      <c r="N55" s="170"/>
      <c r="O55" s="156"/>
      <c r="P55" s="176"/>
      <c r="Q55" s="156"/>
    </row>
    <row r="56" spans="1:17" ht="21.75">
      <c r="A56" s="103">
        <v>49</v>
      </c>
      <c r="B56" s="120" t="s">
        <v>93</v>
      </c>
      <c r="C56" s="110" t="s">
        <v>156</v>
      </c>
      <c r="D56" s="137">
        <v>557600</v>
      </c>
      <c r="E56" s="146">
        <v>321</v>
      </c>
      <c r="F56" s="146">
        <v>250</v>
      </c>
      <c r="G56" s="146">
        <v>83</v>
      </c>
      <c r="H56" s="170">
        <v>9</v>
      </c>
      <c r="I56" s="137">
        <v>557600</v>
      </c>
      <c r="J56" s="156"/>
      <c r="K56" s="146"/>
      <c r="L56" s="146"/>
      <c r="M56" s="146"/>
      <c r="N56" s="170"/>
      <c r="O56" s="156"/>
      <c r="P56" s="176"/>
      <c r="Q56" s="156"/>
    </row>
    <row r="57" spans="1:17" ht="21.75">
      <c r="A57" s="109">
        <v>50</v>
      </c>
      <c r="B57" s="120" t="s">
        <v>93</v>
      </c>
      <c r="C57" s="110" t="s">
        <v>157</v>
      </c>
      <c r="D57" s="137">
        <v>383800</v>
      </c>
      <c r="E57" s="146">
        <v>309</v>
      </c>
      <c r="F57" s="146">
        <v>212</v>
      </c>
      <c r="G57" s="146">
        <v>70</v>
      </c>
      <c r="H57" s="170">
        <v>3</v>
      </c>
      <c r="I57" s="137">
        <v>383800</v>
      </c>
      <c r="J57" s="156"/>
      <c r="K57" s="146"/>
      <c r="L57" s="146"/>
      <c r="M57" s="146"/>
      <c r="N57" s="170"/>
      <c r="O57" s="156"/>
      <c r="P57" s="176"/>
      <c r="Q57" s="156"/>
    </row>
    <row r="58" spans="1:17" ht="21.75">
      <c r="A58" s="103">
        <v>51</v>
      </c>
      <c r="B58" s="120" t="s">
        <v>93</v>
      </c>
      <c r="C58" s="110" t="s">
        <v>158</v>
      </c>
      <c r="D58" s="137">
        <v>539800</v>
      </c>
      <c r="E58" s="146">
        <v>300</v>
      </c>
      <c r="F58" s="146">
        <v>240</v>
      </c>
      <c r="G58" s="146">
        <v>83</v>
      </c>
      <c r="H58" s="170">
        <v>7</v>
      </c>
      <c r="I58" s="137">
        <v>539800</v>
      </c>
      <c r="J58" s="156"/>
      <c r="K58" s="146"/>
      <c r="L58" s="146"/>
      <c r="M58" s="146"/>
      <c r="N58" s="170"/>
      <c r="O58" s="156"/>
      <c r="P58" s="176"/>
      <c r="Q58" s="156"/>
    </row>
    <row r="59" spans="1:17" ht="21.75">
      <c r="A59" s="105">
        <v>52</v>
      </c>
      <c r="B59" s="118" t="s">
        <v>93</v>
      </c>
      <c r="C59" s="111" t="s">
        <v>159</v>
      </c>
      <c r="D59" s="138">
        <v>824600</v>
      </c>
      <c r="E59" s="147">
        <v>504</v>
      </c>
      <c r="F59" s="147">
        <v>332</v>
      </c>
      <c r="G59" s="147">
        <v>120</v>
      </c>
      <c r="H59" s="171">
        <v>7</v>
      </c>
      <c r="I59" s="138">
        <v>824600</v>
      </c>
      <c r="J59" s="157"/>
      <c r="K59" s="147"/>
      <c r="L59" s="147"/>
      <c r="M59" s="147"/>
      <c r="N59" s="171"/>
      <c r="O59" s="157"/>
      <c r="P59" s="177"/>
      <c r="Q59" s="157"/>
    </row>
    <row r="60" spans="1:17" ht="21.75">
      <c r="A60" s="108">
        <v>53</v>
      </c>
      <c r="B60" s="119" t="s">
        <v>73</v>
      </c>
      <c r="C60" s="102" t="s">
        <v>161</v>
      </c>
      <c r="D60" s="136">
        <v>683800</v>
      </c>
      <c r="E60" s="145">
        <v>493</v>
      </c>
      <c r="F60" s="145">
        <v>245</v>
      </c>
      <c r="G60" s="145">
        <v>84</v>
      </c>
      <c r="H60" s="169">
        <v>7</v>
      </c>
      <c r="I60" s="136">
        <v>683800</v>
      </c>
      <c r="J60" s="155"/>
      <c r="K60" s="145"/>
      <c r="L60" s="145"/>
      <c r="M60" s="145"/>
      <c r="N60" s="169"/>
      <c r="O60" s="155"/>
      <c r="P60" s="178"/>
      <c r="Q60" s="155"/>
    </row>
    <row r="61" spans="1:17" ht="21.75">
      <c r="A61" s="109">
        <v>54</v>
      </c>
      <c r="B61" s="120" t="s">
        <v>73</v>
      </c>
      <c r="C61" s="110" t="s">
        <v>162</v>
      </c>
      <c r="D61" s="137">
        <v>662600</v>
      </c>
      <c r="E61" s="146">
        <v>429</v>
      </c>
      <c r="F61" s="146">
        <v>254</v>
      </c>
      <c r="G61" s="146">
        <v>77</v>
      </c>
      <c r="H61" s="170">
        <v>6</v>
      </c>
      <c r="I61" s="137">
        <v>662600</v>
      </c>
      <c r="J61" s="156"/>
      <c r="K61" s="146"/>
      <c r="L61" s="146"/>
      <c r="M61" s="146"/>
      <c r="N61" s="170"/>
      <c r="O61" s="156"/>
      <c r="P61" s="176"/>
      <c r="Q61" s="156"/>
    </row>
    <row r="62" spans="1:17" ht="21.75">
      <c r="A62" s="103">
        <v>55</v>
      </c>
      <c r="B62" s="120" t="s">
        <v>73</v>
      </c>
      <c r="C62" s="110" t="s">
        <v>163</v>
      </c>
      <c r="D62" s="137">
        <v>674500</v>
      </c>
      <c r="E62" s="146">
        <v>312</v>
      </c>
      <c r="F62" s="146">
        <v>231</v>
      </c>
      <c r="G62" s="146">
        <v>79</v>
      </c>
      <c r="H62" s="170">
        <v>9</v>
      </c>
      <c r="I62" s="137">
        <v>421100</v>
      </c>
      <c r="J62" s="156"/>
      <c r="K62" s="146"/>
      <c r="L62" s="146"/>
      <c r="M62" s="146"/>
      <c r="N62" s="170"/>
      <c r="O62" s="156"/>
      <c r="P62" s="176"/>
      <c r="Q62" s="156"/>
    </row>
    <row r="63" spans="1:17" ht="21.75">
      <c r="A63" s="109">
        <v>56</v>
      </c>
      <c r="B63" s="120" t="s">
        <v>73</v>
      </c>
      <c r="C63" s="110" t="s">
        <v>164</v>
      </c>
      <c r="D63" s="137">
        <v>650800</v>
      </c>
      <c r="E63" s="146">
        <v>406</v>
      </c>
      <c r="F63" s="146">
        <v>252</v>
      </c>
      <c r="G63" s="146">
        <v>87</v>
      </c>
      <c r="H63" s="170">
        <v>13</v>
      </c>
      <c r="I63" s="137">
        <v>650800</v>
      </c>
      <c r="J63" s="156"/>
      <c r="K63" s="146"/>
      <c r="L63" s="146"/>
      <c r="M63" s="146"/>
      <c r="N63" s="170"/>
      <c r="O63" s="156"/>
      <c r="P63" s="176"/>
      <c r="Q63" s="156"/>
    </row>
    <row r="64" spans="1:17" ht="21.75">
      <c r="A64" s="103">
        <v>57</v>
      </c>
      <c r="B64" s="120" t="s">
        <v>73</v>
      </c>
      <c r="C64" s="110" t="s">
        <v>165</v>
      </c>
      <c r="D64" s="137">
        <v>1002400</v>
      </c>
      <c r="E64" s="146">
        <v>622</v>
      </c>
      <c r="F64" s="146">
        <v>426</v>
      </c>
      <c r="G64" s="146">
        <v>119</v>
      </c>
      <c r="H64" s="170">
        <v>8</v>
      </c>
      <c r="I64" s="137">
        <v>1002400</v>
      </c>
      <c r="J64" s="156"/>
      <c r="K64" s="146"/>
      <c r="L64" s="146"/>
      <c r="M64" s="146"/>
      <c r="N64" s="170"/>
      <c r="O64" s="156"/>
      <c r="P64" s="176"/>
      <c r="Q64" s="156"/>
    </row>
    <row r="65" spans="1:17" ht="21.75">
      <c r="A65" s="109">
        <v>58</v>
      </c>
      <c r="B65" s="120" t="s">
        <v>73</v>
      </c>
      <c r="C65" s="110" t="s">
        <v>166</v>
      </c>
      <c r="D65" s="137">
        <v>655200</v>
      </c>
      <c r="E65" s="146">
        <v>419</v>
      </c>
      <c r="F65" s="146">
        <v>269</v>
      </c>
      <c r="G65" s="146">
        <v>70</v>
      </c>
      <c r="H65" s="170">
        <v>9</v>
      </c>
      <c r="I65" s="137">
        <v>655200</v>
      </c>
      <c r="J65" s="156"/>
      <c r="K65" s="146"/>
      <c r="L65" s="146"/>
      <c r="M65" s="146"/>
      <c r="N65" s="170"/>
      <c r="O65" s="156"/>
      <c r="P65" s="176"/>
      <c r="Q65" s="156"/>
    </row>
    <row r="66" spans="1:17" ht="21.75">
      <c r="A66" s="106">
        <v>59</v>
      </c>
      <c r="B66" s="118" t="s">
        <v>73</v>
      </c>
      <c r="C66" s="111" t="s">
        <v>167</v>
      </c>
      <c r="D66" s="138">
        <v>759300</v>
      </c>
      <c r="E66" s="147">
        <v>434</v>
      </c>
      <c r="F66" s="147">
        <v>296</v>
      </c>
      <c r="G66" s="147">
        <v>125</v>
      </c>
      <c r="H66" s="171">
        <v>14</v>
      </c>
      <c r="I66" s="138">
        <v>759300</v>
      </c>
      <c r="J66" s="157"/>
      <c r="K66" s="147"/>
      <c r="L66" s="147"/>
      <c r="M66" s="147"/>
      <c r="N66" s="171"/>
      <c r="O66" s="157"/>
      <c r="P66" s="177"/>
      <c r="Q66" s="157"/>
    </row>
    <row r="67" spans="1:17" ht="21.75">
      <c r="A67" s="101">
        <v>60</v>
      </c>
      <c r="B67" s="119" t="s">
        <v>64</v>
      </c>
      <c r="C67" s="102" t="s">
        <v>170</v>
      </c>
      <c r="D67" s="136">
        <v>270100</v>
      </c>
      <c r="E67" s="145">
        <v>153</v>
      </c>
      <c r="F67" s="145">
        <v>114</v>
      </c>
      <c r="G67" s="145">
        <v>44</v>
      </c>
      <c r="H67" s="169">
        <v>2</v>
      </c>
      <c r="I67" s="136">
        <v>270100</v>
      </c>
      <c r="J67" s="155"/>
      <c r="K67" s="145"/>
      <c r="L67" s="145"/>
      <c r="M67" s="145"/>
      <c r="N67" s="169"/>
      <c r="O67" s="155"/>
      <c r="P67" s="178"/>
      <c r="Q67" s="155"/>
    </row>
    <row r="68" spans="1:17" ht="21.75">
      <c r="A68" s="103">
        <v>61</v>
      </c>
      <c r="B68" s="120" t="s">
        <v>64</v>
      </c>
      <c r="C68" s="110" t="s">
        <v>171</v>
      </c>
      <c r="D68" s="137">
        <v>779100</v>
      </c>
      <c r="E68" s="146">
        <v>475</v>
      </c>
      <c r="F68" s="146">
        <v>294</v>
      </c>
      <c r="G68" s="146">
        <v>100</v>
      </c>
      <c r="H68" s="170">
        <v>2</v>
      </c>
      <c r="I68" s="137">
        <v>779100</v>
      </c>
      <c r="J68" s="156"/>
      <c r="K68" s="146"/>
      <c r="L68" s="146"/>
      <c r="M68" s="146"/>
      <c r="N68" s="170"/>
      <c r="O68" s="156"/>
      <c r="P68" s="176"/>
      <c r="Q68" s="156"/>
    </row>
    <row r="69" spans="1:17" ht="21.75">
      <c r="A69" s="109">
        <v>62</v>
      </c>
      <c r="B69" s="120" t="s">
        <v>64</v>
      </c>
      <c r="C69" s="110" t="s">
        <v>172</v>
      </c>
      <c r="D69" s="137">
        <v>408600</v>
      </c>
      <c r="E69" s="146">
        <v>287</v>
      </c>
      <c r="F69" s="146">
        <v>146</v>
      </c>
      <c r="G69" s="146">
        <v>38</v>
      </c>
      <c r="H69" s="170">
        <v>5</v>
      </c>
      <c r="I69" s="137">
        <v>408600</v>
      </c>
      <c r="J69" s="156"/>
      <c r="K69" s="146"/>
      <c r="L69" s="146"/>
      <c r="M69" s="146"/>
      <c r="N69" s="170"/>
      <c r="O69" s="156"/>
      <c r="P69" s="176"/>
      <c r="Q69" s="156"/>
    </row>
    <row r="70" spans="1:17" ht="21.75">
      <c r="A70" s="103">
        <v>63</v>
      </c>
      <c r="B70" s="120" t="s">
        <v>64</v>
      </c>
      <c r="C70" s="110" t="s">
        <v>173</v>
      </c>
      <c r="D70" s="137">
        <v>506800</v>
      </c>
      <c r="E70" s="146">
        <v>321</v>
      </c>
      <c r="F70" s="146">
        <v>220</v>
      </c>
      <c r="G70" s="146">
        <v>60</v>
      </c>
      <c r="H70" s="170">
        <v>4</v>
      </c>
      <c r="I70" s="137">
        <v>506800</v>
      </c>
      <c r="J70" s="156"/>
      <c r="K70" s="146"/>
      <c r="L70" s="146"/>
      <c r="M70" s="146"/>
      <c r="N70" s="170"/>
      <c r="O70" s="156"/>
      <c r="P70" s="176"/>
      <c r="Q70" s="156"/>
    </row>
    <row r="71" spans="1:17" ht="21.75">
      <c r="A71" s="109">
        <v>64</v>
      </c>
      <c r="B71" s="120" t="s">
        <v>64</v>
      </c>
      <c r="C71" s="110" t="s">
        <v>174</v>
      </c>
      <c r="D71" s="137">
        <v>706400</v>
      </c>
      <c r="E71" s="146">
        <v>479</v>
      </c>
      <c r="F71" s="146">
        <v>238</v>
      </c>
      <c r="G71" s="146">
        <v>90</v>
      </c>
      <c r="H71" s="170">
        <v>7</v>
      </c>
      <c r="I71" s="137">
        <v>706400</v>
      </c>
      <c r="J71" s="156"/>
      <c r="K71" s="146"/>
      <c r="L71" s="146"/>
      <c r="M71" s="146"/>
      <c r="N71" s="170"/>
      <c r="O71" s="156"/>
      <c r="P71" s="176"/>
      <c r="Q71" s="156"/>
    </row>
    <row r="72" spans="1:17" ht="21.75">
      <c r="A72" s="103">
        <v>65</v>
      </c>
      <c r="B72" s="120" t="s">
        <v>64</v>
      </c>
      <c r="C72" s="110" t="s">
        <v>175</v>
      </c>
      <c r="D72" s="137">
        <v>489400</v>
      </c>
      <c r="E72" s="146">
        <v>318</v>
      </c>
      <c r="F72" s="146">
        <v>204</v>
      </c>
      <c r="G72" s="146">
        <v>72</v>
      </c>
      <c r="H72" s="170">
        <v>9</v>
      </c>
      <c r="I72" s="137">
        <v>489400</v>
      </c>
      <c r="J72" s="156"/>
      <c r="K72" s="146"/>
      <c r="L72" s="146"/>
      <c r="M72" s="146"/>
      <c r="N72" s="170"/>
      <c r="O72" s="156"/>
      <c r="P72" s="176"/>
      <c r="Q72" s="156"/>
    </row>
    <row r="73" spans="1:17" ht="21.75">
      <c r="A73" s="105">
        <v>66</v>
      </c>
      <c r="B73" s="118" t="s">
        <v>64</v>
      </c>
      <c r="C73" s="111" t="s">
        <v>176</v>
      </c>
      <c r="D73" s="138">
        <v>733500</v>
      </c>
      <c r="E73" s="147">
        <v>517</v>
      </c>
      <c r="F73" s="147">
        <v>211</v>
      </c>
      <c r="G73" s="147">
        <v>78</v>
      </c>
      <c r="H73" s="171">
        <v>7</v>
      </c>
      <c r="I73" s="138">
        <v>733500</v>
      </c>
      <c r="J73" s="157"/>
      <c r="K73" s="147"/>
      <c r="L73" s="147"/>
      <c r="M73" s="147"/>
      <c r="N73" s="171"/>
      <c r="O73" s="157"/>
      <c r="P73" s="177"/>
      <c r="Q73" s="157"/>
    </row>
    <row r="74" spans="1:17" ht="21.75">
      <c r="A74" s="108">
        <v>67</v>
      </c>
      <c r="B74" s="119" t="s">
        <v>37</v>
      </c>
      <c r="C74" s="102" t="s">
        <v>178</v>
      </c>
      <c r="D74" s="136">
        <v>1085600</v>
      </c>
      <c r="E74" s="145">
        <v>703</v>
      </c>
      <c r="F74" s="145">
        <v>430</v>
      </c>
      <c r="G74" s="145">
        <v>149</v>
      </c>
      <c r="H74" s="169">
        <v>8</v>
      </c>
      <c r="I74" s="136">
        <v>1085600</v>
      </c>
      <c r="J74" s="155"/>
      <c r="K74" s="145"/>
      <c r="L74" s="145"/>
      <c r="M74" s="145"/>
      <c r="N74" s="169"/>
      <c r="O74" s="155"/>
      <c r="P74" s="178"/>
      <c r="Q74" s="155"/>
    </row>
    <row r="75" spans="1:17" ht="21.75">
      <c r="A75" s="109">
        <v>68</v>
      </c>
      <c r="B75" s="120" t="s">
        <v>37</v>
      </c>
      <c r="C75" s="110" t="s">
        <v>179</v>
      </c>
      <c r="D75" s="137">
        <v>1315100</v>
      </c>
      <c r="E75" s="146">
        <v>888</v>
      </c>
      <c r="F75" s="146">
        <v>512</v>
      </c>
      <c r="G75" s="146">
        <v>143</v>
      </c>
      <c r="H75" s="170">
        <v>4</v>
      </c>
      <c r="I75" s="137">
        <v>1315100</v>
      </c>
      <c r="J75" s="156"/>
      <c r="K75" s="146"/>
      <c r="L75" s="146"/>
      <c r="M75" s="146"/>
      <c r="N75" s="170"/>
      <c r="O75" s="156"/>
      <c r="P75" s="176"/>
      <c r="Q75" s="156"/>
    </row>
    <row r="76" spans="1:17" ht="21.75">
      <c r="A76" s="103">
        <v>69</v>
      </c>
      <c r="B76" s="120" t="s">
        <v>37</v>
      </c>
      <c r="C76" s="110" t="s">
        <v>180</v>
      </c>
      <c r="D76" s="137">
        <v>508300</v>
      </c>
      <c r="E76" s="146">
        <v>355</v>
      </c>
      <c r="F76" s="146">
        <v>175</v>
      </c>
      <c r="G76" s="146">
        <v>59</v>
      </c>
      <c r="H76" s="170">
        <v>5</v>
      </c>
      <c r="I76" s="137">
        <v>508300</v>
      </c>
      <c r="J76" s="156"/>
      <c r="K76" s="146"/>
      <c r="L76" s="146"/>
      <c r="M76" s="146"/>
      <c r="N76" s="170"/>
      <c r="O76" s="156"/>
      <c r="P76" s="176"/>
      <c r="Q76" s="156"/>
    </row>
    <row r="77" spans="1:17" ht="21.75">
      <c r="A77" s="109">
        <v>70</v>
      </c>
      <c r="B77" s="120" t="s">
        <v>37</v>
      </c>
      <c r="C77" s="110" t="s">
        <v>181</v>
      </c>
      <c r="D77" s="137">
        <v>530400</v>
      </c>
      <c r="E77" s="146">
        <v>348</v>
      </c>
      <c r="F77" s="146">
        <v>199</v>
      </c>
      <c r="G77" s="146">
        <v>67</v>
      </c>
      <c r="H77" s="170">
        <v>6</v>
      </c>
      <c r="I77" s="137">
        <v>530400</v>
      </c>
      <c r="J77" s="156"/>
      <c r="K77" s="146"/>
      <c r="L77" s="146"/>
      <c r="M77" s="146"/>
      <c r="N77" s="170"/>
      <c r="O77" s="156"/>
      <c r="P77" s="176"/>
      <c r="Q77" s="156"/>
    </row>
    <row r="78" spans="1:17" ht="21.75">
      <c r="A78" s="103">
        <v>71</v>
      </c>
      <c r="B78" s="120" t="s">
        <v>37</v>
      </c>
      <c r="C78" s="110" t="s">
        <v>182</v>
      </c>
      <c r="D78" s="137">
        <v>562400</v>
      </c>
      <c r="E78" s="146">
        <v>356</v>
      </c>
      <c r="F78" s="146">
        <v>217</v>
      </c>
      <c r="G78" s="146">
        <v>71</v>
      </c>
      <c r="H78" s="170">
        <v>8</v>
      </c>
      <c r="I78" s="137">
        <v>562400</v>
      </c>
      <c r="J78" s="156"/>
      <c r="K78" s="146"/>
      <c r="L78" s="146"/>
      <c r="M78" s="146"/>
      <c r="N78" s="170"/>
      <c r="O78" s="156"/>
      <c r="P78" s="176"/>
      <c r="Q78" s="156"/>
    </row>
    <row r="79" spans="1:17" ht="21.75">
      <c r="A79" s="109">
        <v>72</v>
      </c>
      <c r="B79" s="120" t="s">
        <v>37</v>
      </c>
      <c r="C79" s="110" t="s">
        <v>183</v>
      </c>
      <c r="D79" s="137">
        <v>776900</v>
      </c>
      <c r="E79" s="146">
        <v>543</v>
      </c>
      <c r="F79" s="146">
        <v>294</v>
      </c>
      <c r="G79" s="146">
        <v>73</v>
      </c>
      <c r="H79" s="170">
        <v>4</v>
      </c>
      <c r="I79" s="137">
        <v>776900</v>
      </c>
      <c r="J79" s="156"/>
      <c r="K79" s="146"/>
      <c r="L79" s="146"/>
      <c r="M79" s="146"/>
      <c r="N79" s="170"/>
      <c r="O79" s="156"/>
      <c r="P79" s="176"/>
      <c r="Q79" s="156"/>
    </row>
    <row r="80" spans="1:17" ht="21.75">
      <c r="A80" s="103">
        <v>73</v>
      </c>
      <c r="B80" s="120" t="s">
        <v>37</v>
      </c>
      <c r="C80" s="110" t="s">
        <v>184</v>
      </c>
      <c r="D80" s="137">
        <v>625400</v>
      </c>
      <c r="E80" s="146">
        <v>430</v>
      </c>
      <c r="F80" s="146">
        <v>243</v>
      </c>
      <c r="G80" s="146">
        <v>64</v>
      </c>
      <c r="H80" s="170">
        <v>4</v>
      </c>
      <c r="I80" s="137">
        <v>625400</v>
      </c>
      <c r="J80" s="156"/>
      <c r="K80" s="146"/>
      <c r="L80" s="146"/>
      <c r="M80" s="146"/>
      <c r="N80" s="170"/>
      <c r="O80" s="156"/>
      <c r="P80" s="176"/>
      <c r="Q80" s="156"/>
    </row>
    <row r="81" spans="1:17" ht="21.75">
      <c r="A81" s="109">
        <v>74</v>
      </c>
      <c r="B81" s="120" t="s">
        <v>37</v>
      </c>
      <c r="C81" s="110" t="s">
        <v>185</v>
      </c>
      <c r="D81" s="137">
        <v>1253500</v>
      </c>
      <c r="E81" s="146">
        <v>722</v>
      </c>
      <c r="F81" s="146">
        <v>460</v>
      </c>
      <c r="G81" s="146">
        <v>138</v>
      </c>
      <c r="H81" s="170">
        <v>10</v>
      </c>
      <c r="I81" s="137">
        <v>1013300</v>
      </c>
      <c r="J81" s="156"/>
      <c r="K81" s="146"/>
      <c r="L81" s="146"/>
      <c r="M81" s="146"/>
      <c r="N81" s="170"/>
      <c r="O81" s="156"/>
      <c r="P81" s="176"/>
      <c r="Q81" s="156"/>
    </row>
    <row r="82" spans="1:17" ht="21.75">
      <c r="A82" s="103">
        <v>75</v>
      </c>
      <c r="B82" s="120" t="s">
        <v>37</v>
      </c>
      <c r="C82" s="110" t="s">
        <v>186</v>
      </c>
      <c r="D82" s="137">
        <v>1441700</v>
      </c>
      <c r="E82" s="146">
        <v>940</v>
      </c>
      <c r="F82" s="146">
        <v>544</v>
      </c>
      <c r="G82" s="146">
        <v>143</v>
      </c>
      <c r="H82" s="170">
        <v>17</v>
      </c>
      <c r="I82" s="137">
        <v>1441700</v>
      </c>
      <c r="J82" s="156"/>
      <c r="K82" s="146"/>
      <c r="L82" s="146"/>
      <c r="M82" s="146"/>
      <c r="N82" s="170"/>
      <c r="O82" s="156"/>
      <c r="P82" s="176"/>
      <c r="Q82" s="156"/>
    </row>
    <row r="83" spans="1:17" ht="21.75">
      <c r="A83" s="109">
        <v>76</v>
      </c>
      <c r="B83" s="120" t="s">
        <v>37</v>
      </c>
      <c r="C83" s="110" t="s">
        <v>187</v>
      </c>
      <c r="D83" s="137">
        <v>526600</v>
      </c>
      <c r="E83" s="146">
        <v>376</v>
      </c>
      <c r="F83" s="146">
        <v>172</v>
      </c>
      <c r="G83" s="146">
        <v>50</v>
      </c>
      <c r="H83" s="170">
        <v>10</v>
      </c>
      <c r="I83" s="137">
        <v>526600</v>
      </c>
      <c r="J83" s="156"/>
      <c r="K83" s="146"/>
      <c r="L83" s="146"/>
      <c r="M83" s="146"/>
      <c r="N83" s="170"/>
      <c r="O83" s="156"/>
      <c r="P83" s="176"/>
      <c r="Q83" s="156"/>
    </row>
    <row r="84" spans="1:17" ht="21.75">
      <c r="A84" s="103">
        <v>77</v>
      </c>
      <c r="B84" s="120" t="s">
        <v>37</v>
      </c>
      <c r="C84" s="110" t="s">
        <v>188</v>
      </c>
      <c r="D84" s="137">
        <v>376000</v>
      </c>
      <c r="E84" s="146">
        <v>230</v>
      </c>
      <c r="F84" s="146">
        <v>151</v>
      </c>
      <c r="G84" s="146">
        <v>57</v>
      </c>
      <c r="H84" s="170">
        <v>5</v>
      </c>
      <c r="I84" s="137">
        <v>376000</v>
      </c>
      <c r="J84" s="156"/>
      <c r="K84" s="146"/>
      <c r="L84" s="146"/>
      <c r="M84" s="146"/>
      <c r="N84" s="170"/>
      <c r="O84" s="156"/>
      <c r="P84" s="176"/>
      <c r="Q84" s="156"/>
    </row>
    <row r="85" spans="1:17" ht="21.75">
      <c r="A85" s="105">
        <v>78</v>
      </c>
      <c r="B85" s="105" t="s">
        <v>37</v>
      </c>
      <c r="C85" s="111" t="s">
        <v>189</v>
      </c>
      <c r="D85" s="138">
        <v>1450800</v>
      </c>
      <c r="E85" s="147">
        <v>946</v>
      </c>
      <c r="F85" s="147">
        <v>604</v>
      </c>
      <c r="G85" s="147">
        <v>170</v>
      </c>
      <c r="H85" s="171">
        <v>7</v>
      </c>
      <c r="I85" s="138">
        <v>1450800</v>
      </c>
      <c r="J85" s="157"/>
      <c r="K85" s="147"/>
      <c r="L85" s="147"/>
      <c r="M85" s="147"/>
      <c r="N85" s="171"/>
      <c r="O85" s="157"/>
      <c r="P85" s="177"/>
      <c r="Q85" s="157"/>
    </row>
    <row r="86" spans="1:17" ht="21.75">
      <c r="A86" s="108">
        <v>79</v>
      </c>
      <c r="B86" s="119" t="s">
        <v>14</v>
      </c>
      <c r="C86" s="102" t="s">
        <v>191</v>
      </c>
      <c r="D86" s="136">
        <v>453400</v>
      </c>
      <c r="E86" s="142">
        <v>324</v>
      </c>
      <c r="F86" s="142">
        <v>154</v>
      </c>
      <c r="G86" s="142">
        <v>41</v>
      </c>
      <c r="H86" s="166">
        <v>0</v>
      </c>
      <c r="I86" s="136">
        <v>453400</v>
      </c>
      <c r="J86" s="155"/>
      <c r="K86" s="142"/>
      <c r="L86" s="142"/>
      <c r="M86" s="142"/>
      <c r="N86" s="166"/>
      <c r="O86" s="155"/>
      <c r="P86" s="178"/>
      <c r="Q86" s="155"/>
    </row>
    <row r="87" spans="1:17" ht="21.75">
      <c r="A87" s="109">
        <v>80</v>
      </c>
      <c r="B87" s="120" t="s">
        <v>14</v>
      </c>
      <c r="C87" s="110" t="s">
        <v>192</v>
      </c>
      <c r="D87" s="137">
        <v>344300</v>
      </c>
      <c r="E87" s="143">
        <v>226</v>
      </c>
      <c r="F87" s="143">
        <v>135</v>
      </c>
      <c r="G87" s="143">
        <v>44</v>
      </c>
      <c r="H87" s="167">
        <v>3</v>
      </c>
      <c r="I87" s="137">
        <v>344300</v>
      </c>
      <c r="J87" s="156"/>
      <c r="K87" s="143"/>
      <c r="L87" s="143"/>
      <c r="M87" s="143"/>
      <c r="N87" s="167"/>
      <c r="O87" s="156"/>
      <c r="P87" s="176"/>
      <c r="Q87" s="156"/>
    </row>
    <row r="88" spans="1:17" ht="21.75">
      <c r="A88" s="103">
        <v>81</v>
      </c>
      <c r="B88" s="120" t="s">
        <v>14</v>
      </c>
      <c r="C88" s="110" t="s">
        <v>193</v>
      </c>
      <c r="D88" s="137">
        <v>430500</v>
      </c>
      <c r="E88" s="143">
        <v>297</v>
      </c>
      <c r="F88" s="143">
        <v>164</v>
      </c>
      <c r="G88" s="143">
        <v>41</v>
      </c>
      <c r="H88" s="167">
        <v>2</v>
      </c>
      <c r="I88" s="137">
        <v>430500</v>
      </c>
      <c r="J88" s="156"/>
      <c r="K88" s="143"/>
      <c r="L88" s="143"/>
      <c r="M88" s="143"/>
      <c r="N88" s="167"/>
      <c r="O88" s="156"/>
      <c r="P88" s="176"/>
      <c r="Q88" s="156"/>
    </row>
    <row r="89" spans="1:17" ht="21.75">
      <c r="A89" s="109">
        <v>82</v>
      </c>
      <c r="B89" s="120" t="s">
        <v>14</v>
      </c>
      <c r="C89" s="110" t="s">
        <v>194</v>
      </c>
      <c r="D89" s="137">
        <v>277900</v>
      </c>
      <c r="E89" s="143">
        <v>212</v>
      </c>
      <c r="F89" s="143">
        <v>88</v>
      </c>
      <c r="G89" s="143">
        <v>22</v>
      </c>
      <c r="H89" s="167">
        <v>0</v>
      </c>
      <c r="I89" s="137">
        <v>277900</v>
      </c>
      <c r="J89" s="156"/>
      <c r="K89" s="143"/>
      <c r="L89" s="143"/>
      <c r="M89" s="143"/>
      <c r="N89" s="167"/>
      <c r="O89" s="156"/>
      <c r="P89" s="176"/>
      <c r="Q89" s="156"/>
    </row>
    <row r="90" spans="1:17" ht="21.75">
      <c r="A90" s="121">
        <v>83</v>
      </c>
      <c r="B90" s="122" t="s">
        <v>14</v>
      </c>
      <c r="C90" s="123" t="s">
        <v>195</v>
      </c>
      <c r="D90" s="140">
        <v>366100</v>
      </c>
      <c r="E90" s="150">
        <v>232</v>
      </c>
      <c r="F90" s="150">
        <v>158</v>
      </c>
      <c r="G90" s="150">
        <v>38</v>
      </c>
      <c r="H90" s="174">
        <v>2</v>
      </c>
      <c r="I90" s="140">
        <v>366100</v>
      </c>
      <c r="J90" s="190"/>
      <c r="K90" s="150"/>
      <c r="L90" s="150"/>
      <c r="M90" s="150"/>
      <c r="N90" s="174"/>
      <c r="O90" s="159"/>
      <c r="P90" s="179"/>
      <c r="Q90" s="159"/>
    </row>
    <row r="91" spans="1:17" ht="21.75">
      <c r="A91" s="220" t="s">
        <v>95</v>
      </c>
      <c r="B91" s="221"/>
      <c r="C91" s="222"/>
      <c r="D91" s="124">
        <f aca="true" t="shared" si="0" ref="D91:I91">SUM(D8:D90)</f>
        <v>55158600</v>
      </c>
      <c r="E91" s="151">
        <f t="shared" si="0"/>
        <v>36123</v>
      </c>
      <c r="F91" s="151">
        <f t="shared" si="0"/>
        <v>21849</v>
      </c>
      <c r="G91" s="151">
        <f t="shared" si="0"/>
        <v>6656</v>
      </c>
      <c r="H91" s="163">
        <f t="shared" si="0"/>
        <v>550</v>
      </c>
      <c r="I91" s="183">
        <f t="shared" si="0"/>
        <v>54268000</v>
      </c>
      <c r="J91" s="183"/>
      <c r="K91" s="151"/>
      <c r="L91" s="151"/>
      <c r="M91" s="151"/>
      <c r="N91" s="163"/>
      <c r="O91" s="182"/>
      <c r="P91" s="182"/>
      <c r="Q91" s="182"/>
    </row>
    <row r="92" spans="1:17" s="134" customFormat="1" ht="21.75">
      <c r="A92" s="131"/>
      <c r="B92" s="131"/>
      <c r="C92" s="131"/>
      <c r="D92" s="132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</row>
    <row r="93" spans="2:13" ht="21.75">
      <c r="B93" s="152"/>
      <c r="F93" s="153"/>
      <c r="G93" s="153"/>
      <c r="L93" s="153"/>
      <c r="M93" s="153"/>
    </row>
    <row r="94" spans="3:13" ht="21.75">
      <c r="C94" s="126" t="s">
        <v>213</v>
      </c>
      <c r="E94" s="96" t="s">
        <v>214</v>
      </c>
      <c r="F94" s="125"/>
      <c r="K94" s="126" t="s">
        <v>213</v>
      </c>
      <c r="M94" s="96" t="s">
        <v>226</v>
      </c>
    </row>
    <row r="95" spans="2:12" ht="21.75">
      <c r="B95" s="126"/>
      <c r="C95" s="126"/>
      <c r="D95" s="126" t="s">
        <v>223</v>
      </c>
      <c r="G95" s="126"/>
      <c r="K95" s="126"/>
      <c r="L95" s="126" t="s">
        <v>223</v>
      </c>
    </row>
    <row r="96" spans="2:12" ht="21.75">
      <c r="B96" s="126"/>
      <c r="C96" s="126"/>
      <c r="D96" s="126" t="s">
        <v>224</v>
      </c>
      <c r="G96" s="126"/>
      <c r="K96" s="126"/>
      <c r="L96" s="126" t="s">
        <v>225</v>
      </c>
    </row>
    <row r="97" spans="2:12" ht="21.75">
      <c r="B97" s="127"/>
      <c r="C97" s="127"/>
      <c r="D97" s="127"/>
      <c r="G97" s="127"/>
      <c r="K97" s="127"/>
      <c r="L97" s="127"/>
    </row>
  </sheetData>
  <mergeCells count="11">
    <mergeCell ref="A1:Q1"/>
    <mergeCell ref="A2:Q2"/>
    <mergeCell ref="A3:Q3"/>
    <mergeCell ref="C4:C7"/>
    <mergeCell ref="K4:N4"/>
    <mergeCell ref="K5:N5"/>
    <mergeCell ref="A91:C91"/>
    <mergeCell ref="A4:A7"/>
    <mergeCell ref="B4:B7"/>
    <mergeCell ref="E4:H4"/>
    <mergeCell ref="E5:H5"/>
  </mergeCells>
  <printOptions horizontalCentered="1"/>
  <pageMargins left="0.1968503937007874" right="0.1968503937007874" top="0.5905511811023623" bottom="0.3937007874015748" header="0.3937007874015748" footer="0.3937007874015748"/>
  <pageSetup horizontalDpi="600" verticalDpi="600" orientation="landscape" paperSize="9" scale="75" r:id="rId1"/>
  <headerFooter alignWithMargins="0">
    <oddHeader>&amp;C&amp;"TH SarabunPSK,ธรรมดา"&amp;14หน้าที่&amp;Pจาก&amp;N&amp;R&amp;"TH SarabunPSK,ตัวหนา"&amp;14(สูงอายุ)</oddHeader>
    <oddFooter>&amp;L&amp;"TH SarabunPSK,ธรรมดา"&amp;8&amp;Z&amp;F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iLLuSioN</cp:lastModifiedBy>
  <cp:lastPrinted>2012-01-24T07:06:29Z</cp:lastPrinted>
  <dcterms:created xsi:type="dcterms:W3CDTF">1996-10-14T23:33:28Z</dcterms:created>
  <dcterms:modified xsi:type="dcterms:W3CDTF">2012-01-24T07:09:54Z</dcterms:modified>
  <cp:category/>
  <cp:version/>
  <cp:contentType/>
  <cp:contentStatus/>
</cp:coreProperties>
</file>